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9165" yWindow="0" windowWidth="10845" windowHeight="7470"/>
  </bookViews>
  <sheets>
    <sheet name="KELAS VII" sheetId="24" r:id="rId1"/>
    <sheet name="KELAS VIII" sheetId="23" r:id="rId2"/>
    <sheet name="KELAS IX" sheetId="20" r:id="rId3"/>
    <sheet name="DO NOT DELETE - AutoCrat Job Se" sheetId="2" state="hidden" r:id="rId4"/>
  </sheets>
  <definedNames>
    <definedName name="_xlnm._FilterDatabase" localSheetId="2" hidden="1">'KELAS IX'!$B$96:$G$96</definedName>
    <definedName name="Alfrianti" localSheetId="2">#REF!</definedName>
    <definedName name="Alfrianti" localSheetId="1">#REF!</definedName>
    <definedName name="Alfrianti">#REF!</definedName>
    <definedName name="KRISTEN" localSheetId="2">#REF!</definedName>
    <definedName name="KRISTEN" localSheetId="1">#REF!</definedName>
    <definedName name="KRISTEN">#REF!</definedName>
    <definedName name="Pitra" localSheetId="2">#REF!</definedName>
    <definedName name="Pitra" localSheetId="1">#REF!</definedName>
    <definedName name="Pitra">#REF!</definedName>
  </definedNames>
  <calcPr calcId="124519"/>
</workbook>
</file>

<file path=xl/calcChain.xml><?xml version="1.0" encoding="utf-8"?>
<calcChain xmlns="http://schemas.openxmlformats.org/spreadsheetml/2006/main">
  <c r="F240" i="24"/>
  <c r="E240"/>
  <c r="G239"/>
  <c r="G238"/>
  <c r="G240" s="1"/>
  <c r="F176"/>
  <c r="E176"/>
  <c r="G175"/>
  <c r="G174"/>
  <c r="G176" s="1"/>
  <c r="F113"/>
  <c r="E113"/>
  <c r="G112"/>
  <c r="G111"/>
  <c r="G113" s="1"/>
  <c r="F49"/>
  <c r="E49"/>
  <c r="G48"/>
  <c r="G47"/>
  <c r="G49" s="1"/>
  <c r="D55" i="20" l="1"/>
  <c r="E207"/>
  <c r="E206"/>
  <c r="D132"/>
  <c r="D133"/>
  <c r="F334" i="23" l="1"/>
  <c r="E334"/>
  <c r="F332"/>
  <c r="F335" s="1"/>
  <c r="E332"/>
  <c r="F319"/>
  <c r="E319"/>
  <c r="G317"/>
  <c r="G316"/>
  <c r="F267"/>
  <c r="E267"/>
  <c r="G265"/>
  <c r="G264"/>
  <c r="F194"/>
  <c r="E194"/>
  <c r="G193"/>
  <c r="G191"/>
  <c r="F123"/>
  <c r="E123"/>
  <c r="G121"/>
  <c r="G120"/>
  <c r="F51"/>
  <c r="E51"/>
  <c r="G49"/>
  <c r="G48"/>
  <c r="G51" l="1"/>
  <c r="G123"/>
  <c r="G194"/>
  <c r="G267"/>
  <c r="G319"/>
  <c r="G334"/>
  <c r="G332"/>
  <c r="E335"/>
  <c r="G333"/>
  <c r="G335" l="1"/>
  <c r="E222" i="20" l="1"/>
  <c r="D222"/>
  <c r="F205"/>
  <c r="E134"/>
  <c r="D134"/>
  <c r="D136" s="1"/>
  <c r="F133"/>
  <c r="F132"/>
  <c r="E57"/>
  <c r="D57"/>
  <c r="D56"/>
  <c r="D220"/>
  <c r="F57" l="1"/>
  <c r="F56"/>
  <c r="E209"/>
  <c r="D209"/>
  <c r="F206"/>
  <c r="D221"/>
  <c r="D224" s="1"/>
  <c r="F222"/>
  <c r="F55"/>
  <c r="E59"/>
  <c r="F134"/>
  <c r="E136"/>
  <c r="F136" s="1"/>
  <c r="D59"/>
  <c r="F207"/>
  <c r="F59" l="1"/>
  <c r="F209"/>
  <c r="F221"/>
  <c r="E224"/>
  <c r="F224" s="1"/>
  <c r="F220"/>
</calcChain>
</file>

<file path=xl/sharedStrings.xml><?xml version="1.0" encoding="utf-8"?>
<sst xmlns="http://schemas.openxmlformats.org/spreadsheetml/2006/main" count="2408" uniqueCount="1373">
  <si>
    <t>Job ID</t>
  </si>
  <si>
    <t>Job Name</t>
  </si>
  <si>
    <t>Template ID</t>
  </si>
  <si>
    <t>Data Sheet ID</t>
  </si>
  <si>
    <t>Header Row</t>
  </si>
  <si>
    <t>First Data Row</t>
  </si>
  <si>
    <t>File Name</t>
  </si>
  <si>
    <t>File Type</t>
  </si>
  <si>
    <t>Share As</t>
  </si>
  <si>
    <t>Folders</t>
  </si>
  <si>
    <t>Dynamic Folder Reference</t>
  </si>
  <si>
    <t>Conditionals</t>
  </si>
  <si>
    <t>Mode</t>
  </si>
  <si>
    <t>Append Breaks</t>
  </si>
  <si>
    <t>Tags</t>
  </si>
  <si>
    <t>Run On Time Trigger</t>
  </si>
  <si>
    <t>Time Trigger Frequency</t>
  </si>
  <si>
    <t>Run On Form Trigger</t>
  </si>
  <si>
    <t>Send Email And Share</t>
  </si>
  <si>
    <t>Email To</t>
  </si>
  <si>
    <t>Email CC</t>
  </si>
  <si>
    <t>Email BCC</t>
  </si>
  <si>
    <t>Email Reply To</t>
  </si>
  <si>
    <t>Email No Reply</t>
  </si>
  <si>
    <t>Email Subject</t>
  </si>
  <si>
    <t>Email Body</t>
  </si>
  <si>
    <t>Prevent Resharing</t>
  </si>
  <si>
    <t>Time Trigger Timestamp</t>
  </si>
  <si>
    <t>Form Trigger Timestamp</t>
  </si>
  <si>
    <t>_1593136021730</t>
  </si>
  <si>
    <t>FORMULIR PPDB 2020</t>
  </si>
  <si>
    <t>1KQ1RJQFWtTw3jSG61vhPNYpZ_KPDj8a2QtMvtdgeJq8</t>
  </si>
  <si>
    <t>Formulir Pendaftaran &lt;&lt;Nodaftar&gt;&gt; &lt;&lt;Nama Lengkap&gt;&gt;</t>
  </si>
  <si>
    <t>GOOG_DOC</t>
  </si>
  <si>
    <t>PDF</t>
  </si>
  <si>
    <t>["1gSHX_jYPO3yykcNVAYEX9rUPk0p9VEpP"]</t>
  </si>
  <si>
    <t>[]</t>
  </si>
  <si>
    <t>MULTIPLE_OUTPUT</t>
  </si>
  <si>
    <t>[{"tag":"Nodaftar","type":"STANDARD","details":{"isUnmapped":false,"headerMap":"Nodaftar"}},{"tag":"nisn","type":"STANDARD","details":{"isUnmapped":false,"headerMap":"NISN"}},{"tag":"namalengkap","type":"STANDARD","details":{"isUnmapped":false,"headerMap":"Nama Lengkap"}},{"tag":"jk","type":"STANDARD","details":{"isUnmapped":false,"headerMap":"Jenis Kelamin"}},{"tag":"tempatlahir","type":"STANDARD","details":{"isUnmapped":false,"headerMap":"Tempat Lahir"}},{"tag":"tgllahir","type":"STANDARD","details":{"isUnmapped":false,"headerMap":"Tanggal Lahir"}},{"tag":"agama","type":"STANDARD","details":{"isUnmapped":false,"headerMap":"Agama"}},{"tag":"nokip","type":"STANDARD","details":{"isUnmapped":false,"headerMap":"Nomor KIP"}},{"tag":"Email","type":"STANDARD","details":{"isUnmapped":false,"headerMap":"Email Address"}},{"tag":"npsn","type":"STANDARD","details":{"isUnmapped":false,"headerMap":"NPSN"}},{"tag":"sekolahasal","type":"STANDARD","details":{"isUnmapped":false,"headerMap":"Sekolah Asal"}},{"tag":"alamat","type":"STANDARD","details":{"isUnmapped":false,"headerMap":"Alamat"}},{"tag":"tinggaldengan","type":"STANDARD","details":{"isUnmapped":false,"headerMap":"Tinggal dengan"}},{"tag":"nohp","type":"STANDARD","details":{"isUnmapped":false,"headerMap":"Nomor Handphone"}},{"tag":"namaibu","type":"STANDARD","details":{"isUnmapped":false,"headerMap":"Nama Ibu Kandung"}},{"tag":"nikibu","type":"STANDARD","details":{"isUnmapped":false,"headerMap":"NIK Ibu Kandung"}},{"tag":"namaayah","type":"STANDARD","details":{"isUnmapped":false,"headerMap":"Nama Ayah Kandung"}},{"tag":"nikayah","type":"STANDARD","details":{"isUnmapped":false,"headerMap":"NIK Ayah Kandung"}},{"tag":"Tgldaftar","type":"STANDARD","details":{"isUnmapped":false,"headerMap":"Tgldaftar"}},{"tag":"photoid","type":"IMAGE","details":{"isUnmapped":false,"headerMap":"photoid","imageWidth":"75","imageHeight":"100"}}]</t>
  </si>
  <si>
    <t>&lt;&lt;Email Address&gt;&gt;</t>
  </si>
  <si>
    <t>Silahkan download dan cetak formulir ini. Bukti Pendaftaran wajib diserahkan ke panitia pada saat pendaftaran ulang. Terima Kasih
Panitia
I Nyoman Sukerto</t>
  </si>
  <si>
    <t>2020-07-05T12:24:10.507Z</t>
  </si>
  <si>
    <t>AGAMA</t>
  </si>
  <si>
    <t>PEMERINTAH KABUPATEN LUWU UTARA</t>
  </si>
  <si>
    <t>UPT SMP NEGERI 1 TANA LILI</t>
  </si>
  <si>
    <t>Jalan Plasma Nomor 5 Desa Bungadidi Kec. Tana Lili</t>
  </si>
  <si>
    <t>NO</t>
  </si>
  <si>
    <t>NAMA</t>
  </si>
  <si>
    <t>L/P</t>
  </si>
  <si>
    <t>ISLAM</t>
  </si>
  <si>
    <t>KRISTEN</t>
  </si>
  <si>
    <t>KATOLIK</t>
  </si>
  <si>
    <t>JUMLAH</t>
  </si>
  <si>
    <t>L</t>
  </si>
  <si>
    <t>P</t>
  </si>
  <si>
    <t>HINDU</t>
  </si>
  <si>
    <t xml:space="preserve"> UPT SMPN 1 TANA LILI</t>
  </si>
  <si>
    <t>TEMPAT TANGGAL LAHIR</t>
  </si>
  <si>
    <t>DINAS PENDIDIKAN DAN KEBUDAYAAN</t>
  </si>
  <si>
    <t>NISN</t>
  </si>
  <si>
    <t>Kristen</t>
  </si>
  <si>
    <t>Islam</t>
  </si>
  <si>
    <t>Katholik</t>
  </si>
  <si>
    <t>Kapipe</t>
  </si>
  <si>
    <t>Palopo</t>
  </si>
  <si>
    <t>Kuluri</t>
  </si>
  <si>
    <t>Bungadidi</t>
  </si>
  <si>
    <t>Poreang</t>
  </si>
  <si>
    <t>Rante Pulio</t>
  </si>
  <si>
    <t>Beringin</t>
  </si>
  <si>
    <t>Salu Sappang</t>
  </si>
  <si>
    <t>Rantepao</t>
  </si>
  <si>
    <t>Samarinda</t>
  </si>
  <si>
    <t>Masamba</t>
  </si>
  <si>
    <t>Mess</t>
  </si>
  <si>
    <t>Tanete</t>
  </si>
  <si>
    <t>Goppa</t>
  </si>
  <si>
    <t>Ujung Tanah</t>
  </si>
  <si>
    <t>Bone-Bone</t>
  </si>
  <si>
    <t>Lauwo</t>
  </si>
  <si>
    <t>Wotu</t>
  </si>
  <si>
    <t>FATHIR</t>
  </si>
  <si>
    <t>Website : uptsmpn1tanalili.sch.id e-mail : smpn1tanalili@gmail.com</t>
  </si>
  <si>
    <t xml:space="preserve"> UPT SMPN 1TANA LILI</t>
  </si>
  <si>
    <t>NIS</t>
  </si>
  <si>
    <t>3114398447</t>
  </si>
  <si>
    <t>ADITYA RIZKI ARYAWAN</t>
  </si>
  <si>
    <t>Masamba, 05 Oktober 2011</t>
  </si>
  <si>
    <t>0114158543</t>
  </si>
  <si>
    <t>AFSAIRAH</t>
  </si>
  <si>
    <t>Bungadidi, 14 September 2011</t>
  </si>
  <si>
    <t>0124144333</t>
  </si>
  <si>
    <t>AGUNG PASKAREL TAPPE</t>
  </si>
  <si>
    <t>Bungadidi, 06 April 2012</t>
  </si>
  <si>
    <t>0124924298</t>
  </si>
  <si>
    <t>AMIRA GRACE DATUAN</t>
  </si>
  <si>
    <t>Sangatta, 11 Maret 2012</t>
  </si>
  <si>
    <t>0114019988</t>
  </si>
  <si>
    <t>ASRIEL RAMPOAN</t>
  </si>
  <si>
    <t>Rante Pulio, 21 Juli 2011</t>
  </si>
  <si>
    <t>0111498529</t>
  </si>
  <si>
    <t>CHATRINE TUMONGLO</t>
  </si>
  <si>
    <t>Tana Toraja, 04 Oktober 2011</t>
  </si>
  <si>
    <t>0111893492</t>
  </si>
  <si>
    <t>CHRISTOPEL YOSUA TANDIPIANG</t>
  </si>
  <si>
    <t>Kapipe, 27 Agustus 2011</t>
  </si>
  <si>
    <t>0126544842</t>
  </si>
  <si>
    <t>FAJAR HAWARI SONGGO</t>
  </si>
  <si>
    <t>Bungadidi, 06 Januari 2012</t>
  </si>
  <si>
    <t>0112182790</t>
  </si>
  <si>
    <t>FENKY ALFARIEL</t>
  </si>
  <si>
    <t>Bungadidi, 4 November 2011</t>
  </si>
  <si>
    <t>0127139003</t>
  </si>
  <si>
    <t>FLORIA GABRIELA</t>
  </si>
  <si>
    <t>Rante Pulio, 09 Februari 2012</t>
  </si>
  <si>
    <t>0117114919</t>
  </si>
  <si>
    <t>GRACILYA ANANDA</t>
  </si>
  <si>
    <t>Masamba, 7 September 2011</t>
  </si>
  <si>
    <t>3117063628</t>
  </si>
  <si>
    <t>HAFIZATUL MUTMAINNAH IRFAN</t>
  </si>
  <si>
    <t>Palopo, 15 Desember 2011</t>
  </si>
  <si>
    <t>0127677848</t>
  </si>
  <si>
    <t>HELVY KANNA TASIK</t>
  </si>
  <si>
    <t>Loa Duri, 18 Februari 2012</t>
  </si>
  <si>
    <t>3113632629</t>
  </si>
  <si>
    <t>HISYAM PATYAPALI</t>
  </si>
  <si>
    <t>Bungadidi, 04 September 2011</t>
  </si>
  <si>
    <t>3114219028</t>
  </si>
  <si>
    <t>JUWITA</t>
  </si>
  <si>
    <t>Bnugadidi, 27 Oktober 2011</t>
  </si>
  <si>
    <t>3114069900</t>
  </si>
  <si>
    <t>KHAIRIN ANISAH</t>
  </si>
  <si>
    <t>Bungadidi, 23 Juli 2011</t>
  </si>
  <si>
    <t>3116477403</t>
  </si>
  <si>
    <t>M. RESKI HIDAYAT</t>
  </si>
  <si>
    <t>Bone, 22 Oktober 2011</t>
  </si>
  <si>
    <t>0111677846</t>
  </si>
  <si>
    <t>M.RAMADAN</t>
  </si>
  <si>
    <t>Bone-Bone, 17 Agustus 2011</t>
  </si>
  <si>
    <t>0115927556</t>
  </si>
  <si>
    <t>MUH. FAJRIN</t>
  </si>
  <si>
    <t>Palu, 28 Februari 2011</t>
  </si>
  <si>
    <t>0128123141</t>
  </si>
  <si>
    <t>MUHAMMAD ABIN</t>
  </si>
  <si>
    <t>Lampia, 12 Januari 2012</t>
  </si>
  <si>
    <t>3136292409</t>
  </si>
  <si>
    <t>MUHAMMAD SYA'IF</t>
  </si>
  <si>
    <t>Bungadidi, 30 April 2013</t>
  </si>
  <si>
    <t>0113440793</t>
  </si>
  <si>
    <t>NINDI ADRIANI</t>
  </si>
  <si>
    <t>Dangkang, 17 Mei 2011</t>
  </si>
  <si>
    <t>0113000098</t>
  </si>
  <si>
    <t>NISA NUR'ILLAH RAMADHANI</t>
  </si>
  <si>
    <t>Bungadidi, 06 Agustus 2011</t>
  </si>
  <si>
    <t>3113031439</t>
  </si>
  <si>
    <t>NUR AZZAHRA</t>
  </si>
  <si>
    <t>Bungadidi, 17 September 2011</t>
  </si>
  <si>
    <t>3124682264</t>
  </si>
  <si>
    <t>NUR HIQMA</t>
  </si>
  <si>
    <t>Bone-Bone, 04 Mei 2012</t>
  </si>
  <si>
    <t>0115875401</t>
  </si>
  <si>
    <t>RAFFAN AZRA</t>
  </si>
  <si>
    <t>Subur, 29 Desember 2011</t>
  </si>
  <si>
    <t>0121960973</t>
  </si>
  <si>
    <t>RENAULT SAPUTRA SURJADI</t>
  </si>
  <si>
    <t>Rante Pulio, 16 Januari 2012</t>
  </si>
  <si>
    <t>0114553917</t>
  </si>
  <si>
    <t>SITI ADILLAH KINAYA</t>
  </si>
  <si>
    <t>Bone-Bone, 20 Maret 2011</t>
  </si>
  <si>
    <t>0112902429</t>
  </si>
  <si>
    <t>VALENT PUTRA BOKKO</t>
  </si>
  <si>
    <t>Palopo, 10 Pebruari 2012</t>
  </si>
  <si>
    <t>0123855554</t>
  </si>
  <si>
    <t>VIONA</t>
  </si>
  <si>
    <t>Bungadidi, 23 Maret 2012</t>
  </si>
  <si>
    <t>0117339451</t>
  </si>
  <si>
    <t>ABDAL</t>
  </si>
  <si>
    <t>Poreang, 30 September 2011</t>
  </si>
  <si>
    <t>0116175214</t>
  </si>
  <si>
    <t>AHIRA RAMADHANI HERMAN</t>
  </si>
  <si>
    <t>Wotu, 28 Agustus 2011</t>
  </si>
  <si>
    <t>3112232294</t>
  </si>
  <si>
    <t>AISYA</t>
  </si>
  <si>
    <t>Bungadidi, 16 November 2011</t>
  </si>
  <si>
    <t>0115809726</t>
  </si>
  <si>
    <t>AL ZARUJ ZIDIQ</t>
  </si>
  <si>
    <t>Bungadidi, 07 Juli 2011</t>
  </si>
  <si>
    <t>0111699509</t>
  </si>
  <si>
    <t>ALISA RAMADANI</t>
  </si>
  <si>
    <t>Bungadidi, 30 Desember 2011</t>
  </si>
  <si>
    <t>0119400488</t>
  </si>
  <si>
    <t>ANGEL PALEMBANGAN</t>
  </si>
  <si>
    <t>Kapipe, 4 Agustus 2011</t>
  </si>
  <si>
    <t>0117514422</t>
  </si>
  <si>
    <t>APRISASELIA KANAYA</t>
  </si>
  <si>
    <t>Bone-Bone, 3 April 2012</t>
  </si>
  <si>
    <t>0126270717</t>
  </si>
  <si>
    <t>BEATRICE FIDELIA</t>
  </si>
  <si>
    <t>Kapipe, 3 Juni 2012</t>
  </si>
  <si>
    <t>3128758051</t>
  </si>
  <si>
    <t>BILAL</t>
  </si>
  <si>
    <t>Poreang, 12 April 2012</t>
  </si>
  <si>
    <t>0113191716</t>
  </si>
  <si>
    <t>CHARLES</t>
  </si>
  <si>
    <t>Kapipe, 23 Juni 2012</t>
  </si>
  <si>
    <t>0112431168</t>
  </si>
  <si>
    <t>CHARLIS SAHADUTA SAPA'</t>
  </si>
  <si>
    <t>Tana Toraja, 13 November 2011</t>
  </si>
  <si>
    <t>0116652471</t>
  </si>
  <si>
    <t>DELON</t>
  </si>
  <si>
    <t>Kapipe, 22 Oktober 2011</t>
  </si>
  <si>
    <t>0112325479</t>
  </si>
  <si>
    <t>DINO SAPUTRA</t>
  </si>
  <si>
    <t>Kapipe, 7 Juli 2011</t>
  </si>
  <si>
    <t>0114666454</t>
  </si>
  <si>
    <t>EUNIKE LAYUK LOLONGAN</t>
  </si>
  <si>
    <t>Masamba, 24 Januari 2012</t>
  </si>
  <si>
    <t>0112620827</t>
  </si>
  <si>
    <t>FAJRIL</t>
  </si>
  <si>
    <t>Poreang, 21 November 2011</t>
  </si>
  <si>
    <t>0111788767</t>
  </si>
  <si>
    <t>Poreang, 03 Agustus 2011</t>
  </si>
  <si>
    <t>3127256561</t>
  </si>
  <si>
    <t>GERAL ARYANDO PRADANA</t>
  </si>
  <si>
    <t>Kapipe, 25 Februari 2012</t>
  </si>
  <si>
    <t>0113062253</t>
  </si>
  <si>
    <t>KHALIJA</t>
  </si>
  <si>
    <t>Patila, 17 Juli 2011</t>
  </si>
  <si>
    <t>0114116620</t>
  </si>
  <si>
    <t>KHEIRA RUBI NATHALIE</t>
  </si>
  <si>
    <t>Masamba, 22 Desember 2011</t>
  </si>
  <si>
    <t>3127996990</t>
  </si>
  <si>
    <t>MUHAMMAD BILAL</t>
  </si>
  <si>
    <t>Bungadidi, 17 Mei 2012</t>
  </si>
  <si>
    <t>0124157666</t>
  </si>
  <si>
    <t>MUHAMMAD RISKY</t>
  </si>
  <si>
    <t>Bungadidi, 03 Januari 2012</t>
  </si>
  <si>
    <t>0126535678</t>
  </si>
  <si>
    <t>MUHAMMAD UFRON</t>
  </si>
  <si>
    <t>Poreang, 18 Maret 2012</t>
  </si>
  <si>
    <t>0115687280</t>
  </si>
  <si>
    <t xml:space="preserve">NABILA </t>
  </si>
  <si>
    <t>Ujung Tanah, 18 Desember 2011</t>
  </si>
  <si>
    <t>3126348413</t>
  </si>
  <si>
    <t>NISA ALFAISAH</t>
  </si>
  <si>
    <t>Bungadidi, 30 April 2012</t>
  </si>
  <si>
    <t>0123368336</t>
  </si>
  <si>
    <t>NUR RAHMAWATI</t>
  </si>
  <si>
    <t>Sangatta, 09 Maret 2012</t>
  </si>
  <si>
    <t>0117423999</t>
  </si>
  <si>
    <t>NUR SABILAH</t>
  </si>
  <si>
    <t>Bungadidi, 26 November 2011</t>
  </si>
  <si>
    <t>3123690921</t>
  </si>
  <si>
    <t>REVANSYAH</t>
  </si>
  <si>
    <t>Bungadidi, 15 Januari 2012</t>
  </si>
  <si>
    <t>3118416251</t>
  </si>
  <si>
    <t>REZA PRAJELING</t>
  </si>
  <si>
    <t>Bone-Bone, 29 Oktober 2011</t>
  </si>
  <si>
    <t>3124879449</t>
  </si>
  <si>
    <t>SYARINI</t>
  </si>
  <si>
    <t>Salu Sappang, 20 Juni 2011</t>
  </si>
  <si>
    <t>3115948713</t>
  </si>
  <si>
    <t>THISYA HASANAH</t>
  </si>
  <si>
    <t>Bungadidi, 11 September 2011</t>
  </si>
  <si>
    <t>0121654346</t>
  </si>
  <si>
    <t>TREVOR TALANTAN</t>
  </si>
  <si>
    <t>Timika, 08 April 2012</t>
  </si>
  <si>
    <t>0129944780</t>
  </si>
  <si>
    <t>WARDIANTI NOVIA PUTRI</t>
  </si>
  <si>
    <t>Kuluri, 17 November 2012</t>
  </si>
  <si>
    <t>0123184685</t>
  </si>
  <si>
    <t>ABDUL RAZAK</t>
  </si>
  <si>
    <t>Poreang, 10 November 2012</t>
  </si>
  <si>
    <t>3117840699</t>
  </si>
  <si>
    <t>ADAM MANGEJA</t>
  </si>
  <si>
    <t>Salu Sappang, 28 Maret 2012</t>
  </si>
  <si>
    <t>3127656306</t>
  </si>
  <si>
    <t>AINUN SASKIA ISWANDI</t>
  </si>
  <si>
    <t>Bungadidi, 07 April 2012</t>
  </si>
  <si>
    <t>0119540958</t>
  </si>
  <si>
    <t>AISAHWA RAMADANI</t>
  </si>
  <si>
    <t>Bungadidi, 6 Agustus 2011</t>
  </si>
  <si>
    <t>0117999298</t>
  </si>
  <si>
    <t>ALIQA NAILA PUTRI</t>
  </si>
  <si>
    <t>Bungadidi, 29 September 2011</t>
  </si>
  <si>
    <t>0129701670</t>
  </si>
  <si>
    <t>ANGEL PAKANDA</t>
  </si>
  <si>
    <t>Katolik</t>
  </si>
  <si>
    <t>Kapipe, 9 Juni 2012</t>
  </si>
  <si>
    <t>0115829814</t>
  </si>
  <si>
    <t>ANITA PITHER BARUNG</t>
  </si>
  <si>
    <t>Kapipe, 17 September 2011</t>
  </si>
  <si>
    <t>0114520428</t>
  </si>
  <si>
    <t>ANUGRA KATA</t>
  </si>
  <si>
    <t>Rantepulio, 30 November 2011</t>
  </si>
  <si>
    <t>0117665921</t>
  </si>
  <si>
    <t>ANUGRAH</t>
  </si>
  <si>
    <t>Poreang, 05 Agustus 2011</t>
  </si>
  <si>
    <t>0124771121</t>
  </si>
  <si>
    <t>AUFA ALFARIZI</t>
  </si>
  <si>
    <t>Masamba, 29 Juni 2012</t>
  </si>
  <si>
    <t>AURAH SALSABILA</t>
  </si>
  <si>
    <t>Bungadidi, 10 Juni 2012</t>
  </si>
  <si>
    <t>0167742061</t>
  </si>
  <si>
    <t>FEBRIANTI</t>
  </si>
  <si>
    <t>Poreang, 12 Februari 2012</t>
  </si>
  <si>
    <t>0123003735</t>
  </si>
  <si>
    <t>FENSINSUS KEVIN</t>
  </si>
  <si>
    <t xml:space="preserve">Rantepulio, 13 April 2012 </t>
  </si>
  <si>
    <t>0121191714</t>
  </si>
  <si>
    <t>GABRIELLA ANGEL LINO</t>
  </si>
  <si>
    <t>Berau, 02 Juni 2012</t>
  </si>
  <si>
    <t>0123630604</t>
  </si>
  <si>
    <t>IGNATIUS KIAN MANGAKU</t>
  </si>
  <si>
    <t>Sidomukti, 25 Maret 2012</t>
  </si>
  <si>
    <t>0121695829</t>
  </si>
  <si>
    <t>ILHAM</t>
  </si>
  <si>
    <t>Palopo, 1 Februari 2012</t>
  </si>
  <si>
    <t>3120193662</t>
  </si>
  <si>
    <t>KARTINI</t>
  </si>
  <si>
    <t>Bungadidi, 22 November 2012</t>
  </si>
  <si>
    <t>0126675021</t>
  </si>
  <si>
    <t>KIANU BIBRA</t>
  </si>
  <si>
    <t>Poreang, 01 Juli 2012</t>
  </si>
  <si>
    <t>3115775688</t>
  </si>
  <si>
    <t>LIDYA AVRIZA S</t>
  </si>
  <si>
    <t>3113198694</t>
  </si>
  <si>
    <t>M. REYHAN</t>
  </si>
  <si>
    <t>Salu Sappang, 01 Desember 2011</t>
  </si>
  <si>
    <t>0127180108</t>
  </si>
  <si>
    <t>MUH. GIFFARY SOFYAN</t>
  </si>
  <si>
    <t>Bungadidi, 25 Januari 2012</t>
  </si>
  <si>
    <t>0115132825</t>
  </si>
  <si>
    <t>MUH. RIZKY</t>
  </si>
  <si>
    <t>Bungadidi, 12 Dese,mber 2011</t>
  </si>
  <si>
    <t>0117119555</t>
  </si>
  <si>
    <t>MUHAMMAD AS'AD</t>
  </si>
  <si>
    <t>Bungadidi, 12 April 2012</t>
  </si>
  <si>
    <t>0121869229</t>
  </si>
  <si>
    <t>MUHAMMAD IHWAN</t>
  </si>
  <si>
    <t>Poreang, 09 Januari 2012</t>
  </si>
  <si>
    <t>3126172227</t>
  </si>
  <si>
    <t>MUHAMMAD REVIN</t>
  </si>
  <si>
    <t>Salu Sappang, 05 Januari 2012</t>
  </si>
  <si>
    <t>3122451975</t>
  </si>
  <si>
    <t>NABILA TILANG</t>
  </si>
  <si>
    <t>Palopo, 19 Januari 2012</t>
  </si>
  <si>
    <t>0113660084</t>
  </si>
  <si>
    <t>NUR ANUGRAH</t>
  </si>
  <si>
    <t>Poreang, 23 November 2011</t>
  </si>
  <si>
    <t>0125623774</t>
  </si>
  <si>
    <t>REGINA</t>
  </si>
  <si>
    <t>Bungadidi, 31 Januari 2012</t>
  </si>
  <si>
    <t>0114959354</t>
  </si>
  <si>
    <t>SELVIANA</t>
  </si>
  <si>
    <t>Kapipe, 17 November 2011</t>
  </si>
  <si>
    <t>3126019514</t>
  </si>
  <si>
    <t>SILVESTER KIRBI FELIX</t>
  </si>
  <si>
    <t>Kapipe, 17 Maret 2012</t>
  </si>
  <si>
    <t>011710755079</t>
  </si>
  <si>
    <t>YOHANA AGUSTIANI</t>
  </si>
  <si>
    <t>Rante Pulio, 18 Agustus 2012</t>
  </si>
  <si>
    <t>0125902248</t>
  </si>
  <si>
    <t>ZAKIRA MAJID</t>
  </si>
  <si>
    <t>Poreang, 16 Mei 2012</t>
  </si>
  <si>
    <t>0126988793</t>
  </si>
  <si>
    <t>ADE FITRI</t>
  </si>
  <si>
    <t>Bungadidi, 8 Januari 2012</t>
  </si>
  <si>
    <t>3129342466</t>
  </si>
  <si>
    <t>AMRIL</t>
  </si>
  <si>
    <t>Bungadidi, 10 April 2012</t>
  </si>
  <si>
    <t>0128335853</t>
  </si>
  <si>
    <t>Bungadidi, 16 Januari 2012</t>
  </si>
  <si>
    <t>0113244623</t>
  </si>
  <si>
    <t>ARDAN</t>
  </si>
  <si>
    <t>Ujung Tanah, 6 Agustus 2011</t>
  </si>
  <si>
    <t>0124897260</t>
  </si>
  <si>
    <t>ASTRID</t>
  </si>
  <si>
    <t>Poreang, 10 Juni 2012</t>
  </si>
  <si>
    <t>0114366434</t>
  </si>
  <si>
    <t>CHRISTIAN BAGAS OZORA</t>
  </si>
  <si>
    <t>Samarinda, 08 Agustus 2011</t>
  </si>
  <si>
    <t>0116266411</t>
  </si>
  <si>
    <t>CHRISTIAN DHIAS</t>
  </si>
  <si>
    <t>Pateai, 25 Desember 2011</t>
  </si>
  <si>
    <t>0125347012</t>
  </si>
  <si>
    <t>CINTA APRILIA</t>
  </si>
  <si>
    <t>Poreang, 30 April 2012</t>
  </si>
  <si>
    <t>0128416633</t>
  </si>
  <si>
    <t>ELSA</t>
  </si>
  <si>
    <t>Poreang, 22 April 2012</t>
  </si>
  <si>
    <t>3110666020</t>
  </si>
  <si>
    <t>Bone-Bone, 23 Desember 2012</t>
  </si>
  <si>
    <t>0115339467</t>
  </si>
  <si>
    <t>KHIELSERE TODINGAN</t>
  </si>
  <si>
    <t>Kuluri, 26 Oktober 2011</t>
  </si>
  <si>
    <t>0118446028</t>
  </si>
  <si>
    <t>LIAU ISRAEL REMBANG</t>
  </si>
  <si>
    <t>Popontolen, 27 Mei 2011</t>
  </si>
  <si>
    <t>0114887307</t>
  </si>
  <si>
    <t>M. SAKIR</t>
  </si>
  <si>
    <t>Poreang, 15 Oktober 2011</t>
  </si>
  <si>
    <t>0128159355</t>
  </si>
  <si>
    <t>MARGARETHA</t>
  </si>
  <si>
    <t>Tanete, 02 Maret 2012</t>
  </si>
  <si>
    <t>0116149052</t>
  </si>
  <si>
    <t>MEDI PALALLO</t>
  </si>
  <si>
    <t>Tana Toraja, 13 Mei 2013</t>
  </si>
  <si>
    <t>0111913548</t>
  </si>
  <si>
    <t>MUEL ASO'</t>
  </si>
  <si>
    <t>Masamba, 15 November 2011</t>
  </si>
  <si>
    <t>3129857865</t>
  </si>
  <si>
    <t>MUHAMMAD LANGIT GADING</t>
  </si>
  <si>
    <t>Bungadidi, 27 Mei 2012</t>
  </si>
  <si>
    <t>0119616827</t>
  </si>
  <si>
    <t>NABILA</t>
  </si>
  <si>
    <t>Bungadidi, 07 Oktober 2011</t>
  </si>
  <si>
    <t>0113151927</t>
  </si>
  <si>
    <t>NAMUS AKBAR</t>
  </si>
  <si>
    <t>Ujung Tanah, 127 Agustus 2011</t>
  </si>
  <si>
    <t>0117213577</t>
  </si>
  <si>
    <t>NUR AZIZAH</t>
  </si>
  <si>
    <t>Malaysia, 21 Oktober 2011</t>
  </si>
  <si>
    <t>'0119823105</t>
  </si>
  <si>
    <t>NUR FHATIHA</t>
  </si>
  <si>
    <t>Poreang, 14 Desember 2011</t>
  </si>
  <si>
    <t>3128353090</t>
  </si>
  <si>
    <t>NUR HASIFA</t>
  </si>
  <si>
    <t>Salu Sappang, 04 Januari 2012</t>
  </si>
  <si>
    <t>3131797677</t>
  </si>
  <si>
    <t>NUR SYAFIRA</t>
  </si>
  <si>
    <t>Bungadidi, 22 November 2013</t>
  </si>
  <si>
    <t>0117608473</t>
  </si>
  <si>
    <t>OLIVIA</t>
  </si>
  <si>
    <t>Kapipe, 26 Oktober 2011</t>
  </si>
  <si>
    <t>0118554960</t>
  </si>
  <si>
    <t>PINA</t>
  </si>
  <si>
    <t>0117029022</t>
  </si>
  <si>
    <t>QHOIRAH MARPUAH</t>
  </si>
  <si>
    <t>Bone-Bone, 20 Mei 2011</t>
  </si>
  <si>
    <t>0112377363</t>
  </si>
  <si>
    <t>RIYANTI PABARRANG</t>
  </si>
  <si>
    <t>0115479268</t>
  </si>
  <si>
    <t>SERLI</t>
  </si>
  <si>
    <t>Bungadidi, 10 Januari 2012</t>
  </si>
  <si>
    <t>3116718656</t>
  </si>
  <si>
    <t>SITI FATIMAH</t>
  </si>
  <si>
    <t>Malaysia, 31 Desember 2011</t>
  </si>
  <si>
    <t>0115442559</t>
  </si>
  <si>
    <t>Palopo, 22 Oktober 2011</t>
  </si>
  <si>
    <t>0113744711</t>
  </si>
  <si>
    <t>Poreang, 07 Desember 2011</t>
  </si>
  <si>
    <t>0118250086</t>
  </si>
  <si>
    <t>MUHAMMAD AFRHIYAN</t>
  </si>
  <si>
    <t>Poreang, 21 Juni 2011</t>
  </si>
  <si>
    <t>24.5049</t>
  </si>
  <si>
    <t>24.5050</t>
  </si>
  <si>
    <t>24.5051</t>
  </si>
  <si>
    <t>24.5059</t>
  </si>
  <si>
    <t>24.5069</t>
  </si>
  <si>
    <t>24.5077</t>
  </si>
  <si>
    <t>24.5080</t>
  </si>
  <si>
    <t>24.5086</t>
  </si>
  <si>
    <t>24.5091</t>
  </si>
  <si>
    <t>24.5093</t>
  </si>
  <si>
    <t>24.5096</t>
  </si>
  <si>
    <t>24.5097</t>
  </si>
  <si>
    <t>24.5098</t>
  </si>
  <si>
    <t>24.5099</t>
  </si>
  <si>
    <t>24.5103</t>
  </si>
  <si>
    <t>24.5105</t>
  </si>
  <si>
    <t>24.5112</t>
  </si>
  <si>
    <t>24.5115</t>
  </si>
  <si>
    <t>24.5119</t>
  </si>
  <si>
    <t>24.5122</t>
  </si>
  <si>
    <t>24.5129</t>
  </si>
  <si>
    <t>24.5136</t>
  </si>
  <si>
    <t>24.5138</t>
  </si>
  <si>
    <t>24.5141</t>
  </si>
  <si>
    <t>24.5144</t>
  </si>
  <si>
    <t>24.5152</t>
  </si>
  <si>
    <t>24.5154</t>
  </si>
  <si>
    <t>24.5162</t>
  </si>
  <si>
    <t>24.5168</t>
  </si>
  <si>
    <t>24.5169</t>
  </si>
  <si>
    <t>24.5045</t>
  </si>
  <si>
    <t>24.5052</t>
  </si>
  <si>
    <t>24.5055</t>
  </si>
  <si>
    <t>24.5056</t>
  </si>
  <si>
    <t>24.5058</t>
  </si>
  <si>
    <t>24.5062</t>
  </si>
  <si>
    <t>24.5067</t>
  </si>
  <si>
    <t>24.5073</t>
  </si>
  <si>
    <t>24.5074</t>
  </si>
  <si>
    <t>24.5075</t>
  </si>
  <si>
    <t>24.5076</t>
  </si>
  <si>
    <t>24.5082</t>
  </si>
  <si>
    <t>24.5083</t>
  </si>
  <si>
    <t>24.5085</t>
  </si>
  <si>
    <t>24.5087</t>
  </si>
  <si>
    <t>24.5088</t>
  </si>
  <si>
    <t>24.5095</t>
  </si>
  <si>
    <t>24.5106</t>
  </si>
  <si>
    <t>24.5107</t>
  </si>
  <si>
    <t>24.5124</t>
  </si>
  <si>
    <t>24.5128</t>
  </si>
  <si>
    <t>24.5131</t>
  </si>
  <si>
    <t>24.5133</t>
  </si>
  <si>
    <t>24.5137</t>
  </si>
  <si>
    <t>24.5146</t>
  </si>
  <si>
    <t>24.5147</t>
  </si>
  <si>
    <t>24.5155</t>
  </si>
  <si>
    <t>24.5156</t>
  </si>
  <si>
    <t>24.5164</t>
  </si>
  <si>
    <t>24.5166</t>
  </si>
  <si>
    <t>24.5167</t>
  </si>
  <si>
    <t>24.5170</t>
  </si>
  <si>
    <t>24.5046</t>
  </si>
  <si>
    <t>24.5047</t>
  </si>
  <si>
    <t>24.5053</t>
  </si>
  <si>
    <t>24.5054</t>
  </si>
  <si>
    <t>24.5057</t>
  </si>
  <si>
    <t>24.5061</t>
  </si>
  <si>
    <t>24.5063</t>
  </si>
  <si>
    <t>24.5064</t>
  </si>
  <si>
    <t>24.5065</t>
  </si>
  <si>
    <t>24.5071</t>
  </si>
  <si>
    <t>24.5072</t>
  </si>
  <si>
    <t>24.5090</t>
  </si>
  <si>
    <t>24.5092</t>
  </si>
  <si>
    <t>24.5094</t>
  </si>
  <si>
    <t>24.5100</t>
  </si>
  <si>
    <t>24.5101</t>
  </si>
  <si>
    <t>24.5104</t>
  </si>
  <si>
    <t>24.5109</t>
  </si>
  <si>
    <t>24.5111</t>
  </si>
  <si>
    <t>24.5113</t>
  </si>
  <si>
    <t>24.5120</t>
  </si>
  <si>
    <t>24.5121</t>
  </si>
  <si>
    <t>24.5123</t>
  </si>
  <si>
    <t>24.5125</t>
  </si>
  <si>
    <t>24.5127</t>
  </si>
  <si>
    <t>24.5134</t>
  </si>
  <si>
    <t>24.5139</t>
  </si>
  <si>
    <t>24.5153</t>
  </si>
  <si>
    <t>24.5158</t>
  </si>
  <si>
    <t>24.5160</t>
  </si>
  <si>
    <t>24.5172</t>
  </si>
  <si>
    <t>24.5173</t>
  </si>
  <si>
    <t>24.5048</t>
  </si>
  <si>
    <t>24.5060</t>
  </si>
  <si>
    <t>24.5066</t>
  </si>
  <si>
    <t>24.5068</t>
  </si>
  <si>
    <t>24.5070</t>
  </si>
  <si>
    <t>24.5078</t>
  </si>
  <si>
    <t>24.5079</t>
  </si>
  <si>
    <t>24.5081</t>
  </si>
  <si>
    <t>24.5084</t>
  </si>
  <si>
    <t>24.5102</t>
  </si>
  <si>
    <t>24.5108</t>
  </si>
  <si>
    <t>24.5110</t>
  </si>
  <si>
    <t>24.5114</t>
  </si>
  <si>
    <t>24.5116</t>
  </si>
  <si>
    <t>24.5117</t>
  </si>
  <si>
    <t>24.5118</t>
  </si>
  <si>
    <t>24.5174</t>
  </si>
  <si>
    <t>24.5126</t>
  </si>
  <si>
    <t>24.5132</t>
  </si>
  <si>
    <t>24.5135</t>
  </si>
  <si>
    <t>24.5140</t>
  </si>
  <si>
    <t>24.5142</t>
  </si>
  <si>
    <t>24.5143</t>
  </si>
  <si>
    <t>24.5148</t>
  </si>
  <si>
    <t>24.5149</t>
  </si>
  <si>
    <t>24.5150</t>
  </si>
  <si>
    <t>24.5151</t>
  </si>
  <si>
    <t>24.5157</t>
  </si>
  <si>
    <t>24.5159</t>
  </si>
  <si>
    <t>24.5161</t>
  </si>
  <si>
    <t>24.5163</t>
  </si>
  <si>
    <t>24.5165</t>
  </si>
  <si>
    <t>24.5171</t>
  </si>
  <si>
    <t>0112913052</t>
  </si>
  <si>
    <t>Kendari, 19 Juni 2011</t>
  </si>
  <si>
    <t>24.5176</t>
  </si>
  <si>
    <t>0115270899</t>
  </si>
  <si>
    <t>Palopo, 14 Desember 2011</t>
  </si>
  <si>
    <t>Tanete, 10 April 2011</t>
  </si>
  <si>
    <t>24.5175</t>
  </si>
  <si>
    <t>24.5177</t>
  </si>
  <si>
    <t>24.5183</t>
  </si>
  <si>
    <t>0117460617</t>
  </si>
  <si>
    <t>3128048373</t>
  </si>
  <si>
    <t>Palopo, 05 April 2012</t>
  </si>
  <si>
    <t>24.5184</t>
  </si>
  <si>
    <t>0111409706</t>
  </si>
  <si>
    <t>24.5188</t>
  </si>
  <si>
    <t xml:space="preserve">WIDYA                                             </t>
  </si>
  <si>
    <t xml:space="preserve">YUNI APRISA                                  </t>
  </si>
  <si>
    <t xml:space="preserve">RAHMAT                                         </t>
  </si>
  <si>
    <t xml:space="preserve">AFIKA AFRELIA                               </t>
  </si>
  <si>
    <t xml:space="preserve">WAHYUNI                                         </t>
  </si>
  <si>
    <t xml:space="preserve">SYIFANA                                         </t>
  </si>
  <si>
    <t>MUHAMMAD NABIL DZUL FAQQOR</t>
  </si>
  <si>
    <t>Rantepulio, 13 Mei 2012</t>
  </si>
  <si>
    <t>Luwu Timur, 20 Oktober 2011</t>
  </si>
  <si>
    <t>24.5189</t>
  </si>
  <si>
    <t>0127545530</t>
  </si>
  <si>
    <t>PUTRA ADITIA</t>
  </si>
  <si>
    <t>Padang, 04 Maret 2012</t>
  </si>
  <si>
    <t>ANUGRA</t>
  </si>
  <si>
    <t>SCINTA</t>
  </si>
  <si>
    <t>Goppa, 29 Oktober 2011</t>
  </si>
  <si>
    <t>Masamba, 23 September 2011</t>
  </si>
  <si>
    <t>24.5191</t>
  </si>
  <si>
    <t>3112659903</t>
  </si>
  <si>
    <t>JASLIN</t>
  </si>
  <si>
    <t>Bungadidi, 03 Juni 2011</t>
  </si>
  <si>
    <t>Website : uptsmpn1tanalili.sch.id e-mail : smpn1tanalili@gmail.com.</t>
  </si>
  <si>
    <t>0118136878 / 23.4938</t>
  </si>
  <si>
    <t>AFIFAH OLIFIA</t>
  </si>
  <si>
    <t>0114194897 / 23.494</t>
  </si>
  <si>
    <t>ALFI ALLOLINGGI</t>
  </si>
  <si>
    <t>Rantepulio</t>
  </si>
  <si>
    <t>0119058454 / 23.4943</t>
  </si>
  <si>
    <t>ALWIYA</t>
  </si>
  <si>
    <t>0103391809 / 23.4944</t>
  </si>
  <si>
    <t>ALYAH IFTITAH</t>
  </si>
  <si>
    <t>0113115104 / 23.4949</t>
  </si>
  <si>
    <t>ARYAPUTRA PRAWIRANEGARA</t>
  </si>
  <si>
    <t>0113900465 / 23.495</t>
  </si>
  <si>
    <t>AUREL ANGRIANI PALENTEK</t>
  </si>
  <si>
    <t>Pomala</t>
  </si>
  <si>
    <t>0112968352 / 23.4951</t>
  </si>
  <si>
    <t>BARAH VIOLIN APRILI</t>
  </si>
  <si>
    <t>Makassar</t>
  </si>
  <si>
    <t>0104728789 / 23.4952</t>
  </si>
  <si>
    <t>CHRISTIAN NATALE SABUA</t>
  </si>
  <si>
    <t>Bone - Bone</t>
  </si>
  <si>
    <t>0113220216 / 23.4954</t>
  </si>
  <si>
    <t>CLARISA AGREVIA</t>
  </si>
  <si>
    <t>Luwu Timur</t>
  </si>
  <si>
    <t>0118123933 / 23.4955</t>
  </si>
  <si>
    <t>DISA KANAYA PUTRI</t>
  </si>
  <si>
    <t>0115383454 / 23.4956</t>
  </si>
  <si>
    <t>EDWIN MARTEN</t>
  </si>
  <si>
    <t>Buri'</t>
  </si>
  <si>
    <t>0118291078 / 23.4957</t>
  </si>
  <si>
    <t>ELDA</t>
  </si>
  <si>
    <t>0103424306 / 23.4962</t>
  </si>
  <si>
    <t>Felyta Septiani Alik Pasa</t>
  </si>
  <si>
    <t>Pangkep</t>
  </si>
  <si>
    <t>0105348378 / 23.4967</t>
  </si>
  <si>
    <t>GEISYA ALFARIZI</t>
  </si>
  <si>
    <t>Ujung Pandang</t>
  </si>
  <si>
    <t>0114541826 / 23.4968</t>
  </si>
  <si>
    <t>GITA RISKIA</t>
  </si>
  <si>
    <t>Makawa</t>
  </si>
  <si>
    <t>0118615820 / 23.4969</t>
  </si>
  <si>
    <t>HERRELS BARANOUNCEL</t>
  </si>
  <si>
    <t>Handil</t>
  </si>
  <si>
    <t>0112177771 / 23.4971</t>
  </si>
  <si>
    <t>JEAN TRI MARETHA</t>
  </si>
  <si>
    <t>Lauwo Baru</t>
  </si>
  <si>
    <t>0113031408 / 23.4973</t>
  </si>
  <si>
    <t>KALVARY DAMOLO</t>
  </si>
  <si>
    <t>0115403265 / 23.4975</t>
  </si>
  <si>
    <t>KIRANA PUTRI AULIA</t>
  </si>
  <si>
    <t>0112442623 / 23.4981</t>
  </si>
  <si>
    <t>MAGFIRA</t>
  </si>
  <si>
    <t>0112144893 / 23.4982</t>
  </si>
  <si>
    <t>Marcelino Ro'pa'</t>
  </si>
  <si>
    <t>0106478144 / 23.4994</t>
  </si>
  <si>
    <t>MUHAMMAD RESKI SAPUTRA</t>
  </si>
  <si>
    <t>Lauwo Mess</t>
  </si>
  <si>
    <t>0117436721 / 23.4995</t>
  </si>
  <si>
    <t>NADIA</t>
  </si>
  <si>
    <t>3111068635 / 23.4997</t>
  </si>
  <si>
    <t>NAFA FAUZAH</t>
  </si>
  <si>
    <t>0118825055 / 23.4999</t>
  </si>
  <si>
    <t>NUR HIDAYAH</t>
  </si>
  <si>
    <t>3119952775 / 23.5003</t>
  </si>
  <si>
    <t>NURUL NATASYA</t>
  </si>
  <si>
    <t>0116669770 / 23.5004</t>
  </si>
  <si>
    <t>PADIL</t>
  </si>
  <si>
    <t>0111747170 / 23.5006</t>
  </si>
  <si>
    <t>RAHMA</t>
  </si>
  <si>
    <t>0104524907 / 23.5009</t>
  </si>
  <si>
    <t>RIKI ARIYANTO</t>
  </si>
  <si>
    <t>0107912033 / 23.5013</t>
  </si>
  <si>
    <t>STIVEN LUIS</t>
  </si>
  <si>
    <t>0111225132 / 23.5017</t>
  </si>
  <si>
    <t>Vedisha Alzena Djamaluddin</t>
  </si>
  <si>
    <t>0114638913 / 23.5018</t>
  </si>
  <si>
    <t>VICTOR TOBAN</t>
  </si>
  <si>
    <t>NIP. 19810625 200801 1 004</t>
  </si>
  <si>
    <t>0117948472 / 24.5180</t>
  </si>
  <si>
    <t>MARSELO MANGITA KOTO</t>
  </si>
  <si>
    <t>0111768283 / 23.4939</t>
  </si>
  <si>
    <t>ALBER KULALAN KOTO</t>
  </si>
  <si>
    <t>0112947552 / 23.4942</t>
  </si>
  <si>
    <t>ALVIAN</t>
  </si>
  <si>
    <t>0117178437 / 23.4946</t>
  </si>
  <si>
    <t>ANRE S.P PAKIDING</t>
  </si>
  <si>
    <t>Malaysia</t>
  </si>
  <si>
    <t>3109213810 / 24.5042</t>
  </si>
  <si>
    <t>AQILA ISTIQOMA RAHMADANI</t>
  </si>
  <si>
    <t>0117622112 / 23.4948</t>
  </si>
  <si>
    <t>ARNILA</t>
  </si>
  <si>
    <t>0117984864 / 23.4953</t>
  </si>
  <si>
    <t>CILA TORI</t>
  </si>
  <si>
    <t>0109608335 / 23.5037</t>
  </si>
  <si>
    <t>EL NINO</t>
  </si>
  <si>
    <t>0118712093 / 23.4958</t>
  </si>
  <si>
    <t>ENGKI BENYAMIN</t>
  </si>
  <si>
    <t>0115660763 / 23.4959</t>
  </si>
  <si>
    <t>EVA SIRANDE</t>
  </si>
  <si>
    <t>0108787991 / 24.5043</t>
  </si>
  <si>
    <t>Fardan Nurhuda</t>
  </si>
  <si>
    <t>Mulyorejo</t>
  </si>
  <si>
    <t>0105268821 / 23.4961</t>
  </si>
  <si>
    <t>3119936276 / 23.4963</t>
  </si>
  <si>
    <t>FHILSA TRI NUR ILMI</t>
  </si>
  <si>
    <t>0119088145 / 23.4965</t>
  </si>
  <si>
    <t>FLORA MARIANI TANGNGA</t>
  </si>
  <si>
    <t>0112310451 / 23.4966</t>
  </si>
  <si>
    <t>GERAL APRILIANO</t>
  </si>
  <si>
    <t>0115989069 / 23.4970</t>
  </si>
  <si>
    <t>INEL HERMIN</t>
  </si>
  <si>
    <t>0117453244 / 23.4978</t>
  </si>
  <si>
    <t>LIONEL AFREN MENDA</t>
  </si>
  <si>
    <t>3105329742 / 23.4979</t>
  </si>
  <si>
    <t>M. ANWAR RAMADHAN</t>
  </si>
  <si>
    <t>0119115156 / 23.4980</t>
  </si>
  <si>
    <t>M. FAHRI</t>
  </si>
  <si>
    <t>0106061731 / 23.4985</t>
  </si>
  <si>
    <t>MUH. ALFAT</t>
  </si>
  <si>
    <t>3113879225 / 23.4986</t>
  </si>
  <si>
    <t>MUH. FADLAN</t>
  </si>
  <si>
    <t>0108641148 / 23.4987</t>
  </si>
  <si>
    <t>MUH. SYAWAL</t>
  </si>
  <si>
    <t>3101396875 / 23.4988</t>
  </si>
  <si>
    <t>MUH.AL HAFIZ RIZKI</t>
  </si>
  <si>
    <t>Bambalu</t>
  </si>
  <si>
    <t>0102111687 / 23.4989</t>
  </si>
  <si>
    <t>MUH.HARUN</t>
  </si>
  <si>
    <t>3109522801 / 23.499</t>
  </si>
  <si>
    <t>MUHAMMAD ALFAT</t>
  </si>
  <si>
    <t>0112064403 / 23.4991</t>
  </si>
  <si>
    <t>MUHAMMAD DANIL</t>
  </si>
  <si>
    <t>0109734508 / 23.4996</t>
  </si>
  <si>
    <t>NAINA</t>
  </si>
  <si>
    <t>3111262989 / 23.4998</t>
  </si>
  <si>
    <t>NUR AZIZAH MUSLIM</t>
  </si>
  <si>
    <t>3112754931 / 23.5007</t>
  </si>
  <si>
    <t>RAHMAD HIDAYAT</t>
  </si>
  <si>
    <t>0117474556 / 23.501</t>
  </si>
  <si>
    <t>SAFIRA RACHMAN</t>
  </si>
  <si>
    <t>3114063255 / 23.5012</t>
  </si>
  <si>
    <t>SISILIA MAUREN</t>
  </si>
  <si>
    <t>0116415644 / 23.5019</t>
  </si>
  <si>
    <t>VILA DELFIA ALFRIDA PANGGALO</t>
  </si>
  <si>
    <t>Timika</t>
  </si>
  <si>
    <t>MEYCE, S.T</t>
  </si>
  <si>
    <t>NIP. 19690510 202121 2 003</t>
  </si>
  <si>
    <t>3102511919 / 23.4937</t>
  </si>
  <si>
    <t>ADIL ARDIANSYAH</t>
  </si>
  <si>
    <t>Burau</t>
  </si>
  <si>
    <t>0117877151 / 23.4941</t>
  </si>
  <si>
    <t>ALFISA</t>
  </si>
  <si>
    <t>0115413058 / 23.4945</t>
  </si>
  <si>
    <t>AMIRAH</t>
  </si>
  <si>
    <t>0114048453 / 23.4947</t>
  </si>
  <si>
    <t>AQRAM UHAEDI NASIR</t>
  </si>
  <si>
    <t>3101763329 / 24.5044</t>
  </si>
  <si>
    <t>DIVHA FRI ARTHA</t>
  </si>
  <si>
    <t>0112162719 / 23.5033</t>
  </si>
  <si>
    <t>JIHAN WARDANI KANNA</t>
  </si>
  <si>
    <t>0114262250 / 23.4972</t>
  </si>
  <si>
    <t>JUAN</t>
  </si>
  <si>
    <t>0105534986 / 23.4976</t>
  </si>
  <si>
    <t>KERISTINA PAKANDA</t>
  </si>
  <si>
    <t>3106096732 / 23.4984</t>
  </si>
  <si>
    <t>MUH. AKBAR ASRUL</t>
  </si>
  <si>
    <t>0117655705 / 23.4993</t>
  </si>
  <si>
    <t>MUHAMAD NURFAIS</t>
  </si>
  <si>
    <t>0113044124 / 23.5000</t>
  </si>
  <si>
    <t>NUR AENI</t>
  </si>
  <si>
    <t>3110205150 / 23.5002</t>
  </si>
  <si>
    <t>NUR'LIA BANNA</t>
  </si>
  <si>
    <t>0119093142 / 23.5008</t>
  </si>
  <si>
    <t>RAHMAT SETIAWAN</t>
  </si>
  <si>
    <t>Bolong</t>
  </si>
  <si>
    <t>0105936406 / 23.5011</t>
  </si>
  <si>
    <t>SATRIO PRATAMA SYARIF</t>
  </si>
  <si>
    <t>0107947153 / 23.5014</t>
  </si>
  <si>
    <t>SYAFARUDDIN</t>
  </si>
  <si>
    <t>0115457019 / 23.5021</t>
  </si>
  <si>
    <t>YUSTINUS RIPIAN</t>
  </si>
  <si>
    <t>ASRUL</t>
  </si>
  <si>
    <t>11 November 2009</t>
  </si>
  <si>
    <t>SALSA</t>
  </si>
  <si>
    <t>MUHAMMAD FAUZI</t>
  </si>
  <si>
    <t xml:space="preserve">Makassar </t>
  </si>
  <si>
    <t>05 Oktober 2010</t>
  </si>
  <si>
    <t>0111278572 / 24.5190</t>
  </si>
  <si>
    <t>MUH. ABYAN .A</t>
  </si>
  <si>
    <t>Munte</t>
  </si>
  <si>
    <t>NIP. 19940623 202421 1 012</t>
  </si>
  <si>
    <t>KELAS VIII. 2</t>
  </si>
  <si>
    <t>KELAS VIII. 3</t>
  </si>
  <si>
    <t>KELAS VIII. 4</t>
  </si>
  <si>
    <t>KELAS VIII. 5</t>
  </si>
  <si>
    <t>KELAS VIII. 1</t>
  </si>
  <si>
    <t>KELAS IX. 1</t>
  </si>
  <si>
    <t>KELAS IX. 2</t>
  </si>
  <si>
    <t>KELAS IX. 3</t>
  </si>
  <si>
    <t>RISNO, S.Pd.</t>
  </si>
  <si>
    <t>AFNERIUS UPA, S.Pd.</t>
  </si>
  <si>
    <t>YURNIA SAMPE ALLO, S.Pd.</t>
  </si>
  <si>
    <t>UMAR, S.Pd.I</t>
  </si>
  <si>
    <t>AHMAD, S.Pd.I.</t>
  </si>
  <si>
    <t>HASNIAH, S.Pd.</t>
  </si>
  <si>
    <t>HUSNA WULANSARI, S.Pd.</t>
  </si>
  <si>
    <t>NIP. 19981111 202421 2 064</t>
  </si>
  <si>
    <t>NIP. 19790603 200801 2 015</t>
  </si>
  <si>
    <t>NIP. 19820905 202421 1 010</t>
  </si>
  <si>
    <t>NIP. 19951008 202421 2 037</t>
  </si>
  <si>
    <t>NIP. 19980918 202421 1 000</t>
  </si>
  <si>
    <t>DAFTAR NAMA MURID</t>
  </si>
  <si>
    <t>TAHUN 2025/2026</t>
  </si>
  <si>
    <t xml:space="preserve">RAFAEL DESER PAERUNAN     </t>
  </si>
  <si>
    <t>Bungadidi, 14 Juli 2025</t>
  </si>
  <si>
    <t>Wali Kelas,</t>
  </si>
  <si>
    <t xml:space="preserve">DAFTAR NAMA MURID BARU </t>
  </si>
  <si>
    <t>KELAS VII. 1</t>
  </si>
  <si>
    <t>TAHUN AJARAN 2025/2026</t>
  </si>
  <si>
    <t>25.5273</t>
  </si>
  <si>
    <t>3135141794</t>
  </si>
  <si>
    <t>MUHAMMAD AL GAZALY</t>
  </si>
  <si>
    <t>Bone-Bone, 31 Mei 2013</t>
  </si>
  <si>
    <t>25.5233</t>
  </si>
  <si>
    <t>3123159087</t>
  </si>
  <si>
    <t>FAJRI SAHRIL</t>
  </si>
  <si>
    <t>Bungadidi, 06 Agustus 2012</t>
  </si>
  <si>
    <t>25.5262</t>
  </si>
  <si>
    <t>3134740952</t>
  </si>
  <si>
    <t>MUH. AKBAR</t>
  </si>
  <si>
    <t>Bungadidi, 30 Juni 2013</t>
  </si>
  <si>
    <t>25.5270</t>
  </si>
  <si>
    <t>0133309009</t>
  </si>
  <si>
    <t>MUH. REVAN</t>
  </si>
  <si>
    <t>Poreang, 18 Januari 2013</t>
  </si>
  <si>
    <t>25.5253</t>
  </si>
  <si>
    <t>0128236743</t>
  </si>
  <si>
    <t>M. KARIM</t>
  </si>
  <si>
    <t>Poreang, 11 November 2012</t>
  </si>
  <si>
    <t>25.5308</t>
  </si>
  <si>
    <t>0115447955</t>
  </si>
  <si>
    <t>RIZKY M</t>
  </si>
  <si>
    <t>Bungadidi, 07 Agustus 2012</t>
  </si>
  <si>
    <t>25.5269</t>
  </si>
  <si>
    <t>0136167933</t>
  </si>
  <si>
    <t>MUH. RAFLI</t>
  </si>
  <si>
    <t>Sumberdadi, 08 Mei 2013</t>
  </si>
  <si>
    <t>25.5238</t>
  </si>
  <si>
    <t>0128570207</t>
  </si>
  <si>
    <t>IBNU HIZAM YUSMAR</t>
  </si>
  <si>
    <t>Masamba, 10 November 2012</t>
  </si>
  <si>
    <t>25.5211</t>
  </si>
  <si>
    <t>3123293098</t>
  </si>
  <si>
    <t>AQIILAH AZZAHRAA</t>
  </si>
  <si>
    <t>Bungadidi, 31 Oktober 2012</t>
  </si>
  <si>
    <t>25.5198</t>
  </si>
  <si>
    <t>3124850705</t>
  </si>
  <si>
    <t>AFITA FAHMI</t>
  </si>
  <si>
    <t>Bungadidi, 29 September 2012</t>
  </si>
  <si>
    <t>25.5258</t>
  </si>
  <si>
    <t>3124936924</t>
  </si>
  <si>
    <t>MAYZYA NAURA T</t>
  </si>
  <si>
    <t>Rante Pulio, 290 Oktober 2012</t>
  </si>
  <si>
    <t>25.5284</t>
  </si>
  <si>
    <t>0129613504</t>
  </si>
  <si>
    <t>Kampung Baru, 13 November 2012</t>
  </si>
  <si>
    <t>25.5212</t>
  </si>
  <si>
    <t>3132838316</t>
  </si>
  <si>
    <t>AQILAH APRILLYAH</t>
  </si>
  <si>
    <t>Bungadidi, 20 April 2013</t>
  </si>
  <si>
    <t>25.5312</t>
  </si>
  <si>
    <t>0125405618</t>
  </si>
  <si>
    <t>SAQINA ASIFA</t>
  </si>
  <si>
    <t>Munte, 12 Desember 2012</t>
  </si>
  <si>
    <t>25.5291</t>
  </si>
  <si>
    <t>3135979271</t>
  </si>
  <si>
    <t>NUR AISYA AFIQA</t>
  </si>
  <si>
    <t>Bungadidi, 29 Juni 2013</t>
  </si>
  <si>
    <t>25.5285</t>
  </si>
  <si>
    <t>3135235142</t>
  </si>
  <si>
    <t>NAILA</t>
  </si>
  <si>
    <t>Bungadidi, 04 Februari 2013</t>
  </si>
  <si>
    <t>25.5192</t>
  </si>
  <si>
    <t>0138768471</t>
  </si>
  <si>
    <t>ABRAHAM SATTUANG KAMAL</t>
  </si>
  <si>
    <t>Tanalili, 02 Februari 2013</t>
  </si>
  <si>
    <t>25.5317</t>
  </si>
  <si>
    <t>3126723045</t>
  </si>
  <si>
    <t>XAMSIUS WILLIAM KARANGAN</t>
  </si>
  <si>
    <t>Jayapura, 1 Januari 2012</t>
  </si>
  <si>
    <t>25.5251</t>
  </si>
  <si>
    <t>0137693477</t>
  </si>
  <si>
    <t>LUCKY PALAYUKAN</t>
  </si>
  <si>
    <t>Bungadidi, 6 Juni 2023</t>
  </si>
  <si>
    <t>25.5208</t>
  </si>
  <si>
    <t>0131113728</t>
  </si>
  <si>
    <t>ANDREAS NICHA</t>
  </si>
  <si>
    <t>Karondang, 18 Juli 2013</t>
  </si>
  <si>
    <t>25.5222</t>
  </si>
  <si>
    <t>3126859435</t>
  </si>
  <si>
    <t>BINTANG CHRISTIAN PAMALING</t>
  </si>
  <si>
    <t>Sudiang, 26 Desember 2012</t>
  </si>
  <si>
    <t>25.5205</t>
  </si>
  <si>
    <t>3136364465</t>
  </si>
  <si>
    <t>ALVARES CRISTIAN VASCAL</t>
  </si>
  <si>
    <t>Luwu Timur, 29 Maret 2013</t>
  </si>
  <si>
    <t>25.5193</t>
  </si>
  <si>
    <t>0128106145</t>
  </si>
  <si>
    <t>ADLAN</t>
  </si>
  <si>
    <t>Rante Pulio, 11 Desember 2012</t>
  </si>
  <si>
    <t>25.5236</t>
  </si>
  <si>
    <t>0134052897</t>
  </si>
  <si>
    <t>GABRIEL MALLISA</t>
  </si>
  <si>
    <t>Bungadidi, 3 Juni 2013</t>
  </si>
  <si>
    <t>25.5301</t>
  </si>
  <si>
    <t>0134418276</t>
  </si>
  <si>
    <t>RETVI ADELIA</t>
  </si>
  <si>
    <t>Beringin, 1 Maret 2013</t>
  </si>
  <si>
    <t>25.5237</t>
  </si>
  <si>
    <t>0134569135</t>
  </si>
  <si>
    <t>GISEL TATO NANNA</t>
  </si>
  <si>
    <t>Palopo, 17 Februari 2013</t>
  </si>
  <si>
    <t>25.5315</t>
  </si>
  <si>
    <t>0137415945</t>
  </si>
  <si>
    <t>VENESIA KURNIA</t>
  </si>
  <si>
    <t>Rante Pulio, 1 Januari 2013</t>
  </si>
  <si>
    <t>25.5300</t>
  </si>
  <si>
    <t>0132669011</t>
  </si>
  <si>
    <t>RENZA ANGRAINY PAEWA</t>
  </si>
  <si>
    <t>Rantepulio, 26 Agustus 2012</t>
  </si>
  <si>
    <t>25.5250</t>
  </si>
  <si>
    <t>0131028316</t>
  </si>
  <si>
    <t>LAURA FEBIAN</t>
  </si>
  <si>
    <t>Tombang, 12 Februari 2013</t>
  </si>
  <si>
    <t>25.5296</t>
  </si>
  <si>
    <t>PRINCESS KRISTIA</t>
  </si>
  <si>
    <t>Beringin, 12 Januari 2013</t>
  </si>
  <si>
    <t>25.5256</t>
  </si>
  <si>
    <t>3131043464</t>
  </si>
  <si>
    <t>MARCEL TIA KASIH</t>
  </si>
  <si>
    <t>Makassar, 10 Maret 2013</t>
  </si>
  <si>
    <t>25.5243</t>
  </si>
  <si>
    <t>0121737354</t>
  </si>
  <si>
    <t>INAYA S. LEBANG</t>
  </si>
  <si>
    <t>Beringin, 27 Oktober 2012</t>
  </si>
  <si>
    <t>`</t>
  </si>
  <si>
    <t>Bungadidi,     Juli 2025</t>
  </si>
  <si>
    <t>Wali Kelas</t>
  </si>
  <si>
    <t>ST. RIDAYANG, S.Pd.</t>
  </si>
  <si>
    <t>NIP. 19820223 200502 2 004</t>
  </si>
  <si>
    <t>KELAS VII. 2</t>
  </si>
  <si>
    <t>25.5274</t>
  </si>
  <si>
    <t>3125263328</t>
  </si>
  <si>
    <t>MUHAMMAD ALHAM</t>
  </si>
  <si>
    <t>Luwu Timur, 10 November 2012</t>
  </si>
  <si>
    <t>25.5275</t>
  </si>
  <si>
    <t>3137025255</t>
  </si>
  <si>
    <t>MUHAMMAD ALIM</t>
  </si>
  <si>
    <t>Luwu Timur, 18 September 2013</t>
  </si>
  <si>
    <t>25.5209</t>
  </si>
  <si>
    <t>0115756351</t>
  </si>
  <si>
    <t>ANGGA</t>
  </si>
  <si>
    <t>Lumbewe, 19 Juli 2011</t>
  </si>
  <si>
    <t>25.5200</t>
  </si>
  <si>
    <t>0139595913</t>
  </si>
  <si>
    <t>AHMAD ANUGRAH</t>
  </si>
  <si>
    <t>Poreang, 14 Maret 2013</t>
  </si>
  <si>
    <t>25.5268</t>
  </si>
  <si>
    <t>3122779893</t>
  </si>
  <si>
    <t>MUH. MIZAL</t>
  </si>
  <si>
    <t>Bungadidi, 04 Oktober 2012</t>
  </si>
  <si>
    <t>25.5271</t>
  </si>
  <si>
    <t>0132837645</t>
  </si>
  <si>
    <t>MUHAMMAD ABID IBRAHIM</t>
  </si>
  <si>
    <t>Bone-Bone, 01 Mei 2013</t>
  </si>
  <si>
    <t>25.5279</t>
  </si>
  <si>
    <t>3139985965</t>
  </si>
  <si>
    <t>MUHAMMAD REZA RAMADANSYAH</t>
  </si>
  <si>
    <t>Bungadidi,15 Februari 2013</t>
  </si>
  <si>
    <t>25.5252</t>
  </si>
  <si>
    <t>0127355147</t>
  </si>
  <si>
    <t>M. IKBAL SATRIANTO</t>
  </si>
  <si>
    <t>Mess, 25 Juni 2012</t>
  </si>
  <si>
    <t>25.5227</t>
  </si>
  <si>
    <t>3111670889</t>
  </si>
  <si>
    <t xml:space="preserve">DIANDRA NUR ACINTA </t>
  </si>
  <si>
    <t>Bone-Bone, 21  Oktober 2011</t>
  </si>
  <si>
    <t>25.5217</t>
  </si>
  <si>
    <t>3138858987</t>
  </si>
  <si>
    <t>AURORA NU HIKMAH</t>
  </si>
  <si>
    <t>Makassar, 14 Februari 2013</t>
  </si>
  <si>
    <t>25.5213</t>
  </si>
  <si>
    <t>0129653017</t>
  </si>
  <si>
    <t>ASHARIA RAFILAKALSUM</t>
  </si>
  <si>
    <t>Bungadidi, 02 Oktober 2012</t>
  </si>
  <si>
    <t>25.5320</t>
  </si>
  <si>
    <t>3132434531</t>
  </si>
  <si>
    <t>ZULFAIDAH</t>
  </si>
  <si>
    <t>Bungadidi, 19 April 2013</t>
  </si>
  <si>
    <t>25.5216</t>
  </si>
  <si>
    <t>0129591433</t>
  </si>
  <si>
    <t>AURA AZ-ZAHRAH</t>
  </si>
  <si>
    <t>Ujung Tanah, 21 Agustus 2012</t>
  </si>
  <si>
    <t>25.5286</t>
  </si>
  <si>
    <t>3133176949</t>
  </si>
  <si>
    <t>NAISYAH RAMADANY</t>
  </si>
  <si>
    <t>Bungadidi, 25 Juli 2013</t>
  </si>
  <si>
    <t>25.5307</t>
  </si>
  <si>
    <t>0123785706</t>
  </si>
  <si>
    <t>RISKA HERFIANA</t>
  </si>
  <si>
    <t>Lauwo Pantai, 23 Oktober 2012</t>
  </si>
  <si>
    <t>25.5283</t>
  </si>
  <si>
    <t>3129178868</t>
  </si>
  <si>
    <t>MUTIA AZIZAH</t>
  </si>
  <si>
    <t>Tondok Tangnga, 05 September 2012</t>
  </si>
  <si>
    <t>25.5223</t>
  </si>
  <si>
    <t>0122665929</t>
  </si>
  <si>
    <t>BRIDE MAUPA'</t>
  </si>
  <si>
    <t>Tana Toraja, 23 Oktober 2012</t>
  </si>
  <si>
    <t>25.5247</t>
  </si>
  <si>
    <t>0135781262</t>
  </si>
  <si>
    <t>JHONES GILROY</t>
  </si>
  <si>
    <t>Rante Pulio, 22 Februari 2013</t>
  </si>
  <si>
    <t>25.5241</t>
  </si>
  <si>
    <t>0139715787</t>
  </si>
  <si>
    <t>ILMAR DELVIA SABUA</t>
  </si>
  <si>
    <t>Bone-Bone, 05 Maret 2013</t>
  </si>
  <si>
    <t>25.5257</t>
  </si>
  <si>
    <t>3128071607</t>
  </si>
  <si>
    <t>MARTIN RAGANTI</t>
  </si>
  <si>
    <t>Bungapati, 5 Desember 2012</t>
  </si>
  <si>
    <t>25.5302</t>
  </si>
  <si>
    <t>0135416187</t>
  </si>
  <si>
    <t>REVAN MORGAN</t>
  </si>
  <si>
    <t>Bungatoi, 18 Mei 2013</t>
  </si>
  <si>
    <t>25.5225</t>
  </si>
  <si>
    <t>3137382492</t>
  </si>
  <si>
    <t>DELFRAIN MENGKOLA</t>
  </si>
  <si>
    <t>Kapipe, 5 April 2013</t>
  </si>
  <si>
    <t>25.5248</t>
  </si>
  <si>
    <t>0133362498</t>
  </si>
  <si>
    <t>JUAN RAFAEL</t>
  </si>
  <si>
    <t>Bungadidi, 17 Januari 2013</t>
  </si>
  <si>
    <t>25.5232</t>
  </si>
  <si>
    <t>3131156911</t>
  </si>
  <si>
    <t>FADLI ILANG MADHETEN</t>
  </si>
  <si>
    <t>Mess, 18 Februari 2013</t>
  </si>
  <si>
    <t>25.5303</t>
  </si>
  <si>
    <t>3121626640</t>
  </si>
  <si>
    <t>REYNOVHAN SIRUPA</t>
  </si>
  <si>
    <t>Masamba, 16 Oktober 2012</t>
  </si>
  <si>
    <t>25.5297</t>
  </si>
  <si>
    <t>0124203159</t>
  </si>
  <si>
    <r>
      <t>PRISKILA</t>
    </r>
    <r>
      <rPr>
        <b/>
        <sz val="11"/>
        <rFont val="Arial"/>
        <family val="2"/>
        <charset val="204"/>
        <scheme val="minor"/>
      </rPr>
      <t xml:space="preserve"> MANGITA KOTO</t>
    </r>
  </si>
  <si>
    <t>Karondang, 19 Agustus 2012</t>
  </si>
  <si>
    <t>25.5260</t>
  </si>
  <si>
    <t>0128303532</t>
  </si>
  <si>
    <t>MELISA PAULUS</t>
  </si>
  <si>
    <t>Tana Toraja, 09 Mei 2012</t>
  </si>
  <si>
    <t>25.5289</t>
  </si>
  <si>
    <t>0123511610</t>
  </si>
  <si>
    <t>NOMI OBETH</t>
  </si>
  <si>
    <t>Goppa, 07 Februari 2012</t>
  </si>
  <si>
    <t>25.5290</t>
  </si>
  <si>
    <t>3125535300</t>
  </si>
  <si>
    <t>NOVIANTI</t>
  </si>
  <si>
    <t>Kapipe, 28 November 2012</t>
  </si>
  <si>
    <t>25.5229</t>
  </si>
  <si>
    <t>3124529197</t>
  </si>
  <si>
    <t>EBI GEL AMEL RISA</t>
  </si>
  <si>
    <t>Masamba, 19 Desember 2012</t>
  </si>
  <si>
    <t>25.5299</t>
  </si>
  <si>
    <t>0134100367</t>
  </si>
  <si>
    <t>RENDY SERE TODINGAN</t>
  </si>
  <si>
    <t>Kuluri, 07 Januari 2013</t>
  </si>
  <si>
    <t>25.5204</t>
  </si>
  <si>
    <t>0123932157</t>
  </si>
  <si>
    <t>ALSIYA</t>
  </si>
  <si>
    <t>Tanete, 22 Agustus 2012</t>
  </si>
  <si>
    <t>DINI WAHYUNI, S.Pd</t>
  </si>
  <si>
    <t>NIP. 19930817 202421 2 066</t>
  </si>
  <si>
    <t>KELAS VII. 3</t>
  </si>
  <si>
    <t>25.5263</t>
  </si>
  <si>
    <t>3120033199</t>
  </si>
  <si>
    <t>MUH. FAIS A. MATTOREANG</t>
  </si>
  <si>
    <t>Bungadidi, 08 Desember 2012</t>
  </si>
  <si>
    <t>25.5234</t>
  </si>
  <si>
    <t>0136188201</t>
  </si>
  <si>
    <t>FEBRIYAN SYAH</t>
  </si>
  <si>
    <t>Bungadidi, 08 Februari 2013</t>
  </si>
  <si>
    <t>25.5194</t>
  </si>
  <si>
    <t>0121730816</t>
  </si>
  <si>
    <t>ADLIN</t>
  </si>
  <si>
    <t>Bone-Bone, 12 Juli 2012</t>
  </si>
  <si>
    <t>25.5242</t>
  </si>
  <si>
    <t>3128853868</t>
  </si>
  <si>
    <t>IMRAN AMDANIL</t>
  </si>
  <si>
    <t>Poreang, 12 Juli 2012</t>
  </si>
  <si>
    <t>25.5277</t>
  </si>
  <si>
    <t>3137826723</t>
  </si>
  <si>
    <t>MUHAMMAD FIKRAM</t>
  </si>
  <si>
    <t>Tawau, 08 November 2013</t>
  </si>
  <si>
    <t>25.5287</t>
  </si>
  <si>
    <t>3123905214</t>
  </si>
  <si>
    <t>NASRULLAH</t>
  </si>
  <si>
    <t>Kolaka, 17 Januari 2012</t>
  </si>
  <si>
    <t>25.5276</t>
  </si>
  <si>
    <t>3126571376</t>
  </si>
  <si>
    <t>MUHAMMAD FAJRI SETIAWAN</t>
  </si>
  <si>
    <t>Poreang, 29 Juni 2012</t>
  </si>
  <si>
    <t>25.5240</t>
  </si>
  <si>
    <t>3124015115</t>
  </si>
  <si>
    <t>Bungadidi, 22 September 2012</t>
  </si>
  <si>
    <t>25.5245</t>
  </si>
  <si>
    <t>0122898500</t>
  </si>
  <si>
    <t>IVAN ID'HAR</t>
  </si>
  <si>
    <t>Dangkang, 26 Oktober 2012</t>
  </si>
  <si>
    <t>25.5239</t>
  </si>
  <si>
    <t>0125213939</t>
  </si>
  <si>
    <t>ILAL SYAFAAT</t>
  </si>
  <si>
    <t>Poreang, 10 Oktober 2012</t>
  </si>
  <si>
    <t>25.5228</t>
  </si>
  <si>
    <t>0121405334</t>
  </si>
  <si>
    <t>DIZAM NASIR</t>
  </si>
  <si>
    <t>Bungadidi, 14 Juli 2012</t>
  </si>
  <si>
    <t>25.5278</t>
  </si>
  <si>
    <t>0131890171</t>
  </si>
  <si>
    <t>MUHAMMAD NAWAWI</t>
  </si>
  <si>
    <t>Bungadidi, 23 Maret 2013</t>
  </si>
  <si>
    <t>25.5281</t>
  </si>
  <si>
    <t>0139003919</t>
  </si>
  <si>
    <t>MUHAMMAT RAKA</t>
  </si>
  <si>
    <t>Poreang, 25 Februari 2013</t>
  </si>
  <si>
    <t>25.5255</t>
  </si>
  <si>
    <t>3128984651</t>
  </si>
  <si>
    <t>MALIKA KANAYA BALQIS</t>
  </si>
  <si>
    <t>Bone-Bone, 30 Desember 2012</t>
  </si>
  <si>
    <t>25.5203</t>
  </si>
  <si>
    <t>3130716898</t>
  </si>
  <si>
    <t>ALFAIRA RAMADHAN FITRI</t>
  </si>
  <si>
    <t>Bungadidi, 23 Juli 2013</t>
  </si>
  <si>
    <t>25.5292</t>
  </si>
  <si>
    <t>0127063768</t>
  </si>
  <si>
    <t>NUR INDAH SAPUTRI</t>
  </si>
  <si>
    <t>Malaysia, 16 April 2012</t>
  </si>
  <si>
    <t>25.5316</t>
  </si>
  <si>
    <t>3139499361</t>
  </si>
  <si>
    <t>VINA RAHMAN</t>
  </si>
  <si>
    <t>Bungadidi, 08 April 2013</t>
  </si>
  <si>
    <t>25.5197</t>
  </si>
  <si>
    <t>0134050052</t>
  </si>
  <si>
    <t>AFIQA SALSABILA</t>
  </si>
  <si>
    <t>Baliase, 16 Mei 2013</t>
  </si>
  <si>
    <t>25.5226</t>
  </si>
  <si>
    <t>3139298852</t>
  </si>
  <si>
    <t>DEVHA FRY ARTHA</t>
  </si>
  <si>
    <t>Bungadidi, 11 Februari 2013</t>
  </si>
  <si>
    <t>25.5319</t>
  </si>
  <si>
    <t>0133358605</t>
  </si>
  <si>
    <t>ZHABRINA</t>
  </si>
  <si>
    <t>Bungadidi, 14 April 2013</t>
  </si>
  <si>
    <t>25.5244</t>
  </si>
  <si>
    <t>0137768319</t>
  </si>
  <si>
    <t>IRSYA NUR AMALIAH</t>
  </si>
  <si>
    <t>25.5219</t>
  </si>
  <si>
    <t>3131235905</t>
  </si>
  <si>
    <t>AYSHA SAFITRI</t>
  </si>
  <si>
    <t>Bone-Bone, 06 Februari 2013</t>
  </si>
  <si>
    <t>25.5288</t>
  </si>
  <si>
    <t>0139707971</t>
  </si>
  <si>
    <t>NAURAH ALISYAH SARIF</t>
  </si>
  <si>
    <t>Palopo, 08 Februari 2013</t>
  </si>
  <si>
    <t>25.5221</t>
  </si>
  <si>
    <t>AZY SYAIMA</t>
  </si>
  <si>
    <t>Bungadidi, 4 Maret 2013</t>
  </si>
  <si>
    <t>25.5254</t>
  </si>
  <si>
    <t>0137393121</t>
  </si>
  <si>
    <t>MALIKA AL WAQIA</t>
  </si>
  <si>
    <t>Bungadidi, 31 Maret 2013</t>
  </si>
  <si>
    <t>25.5249</t>
  </si>
  <si>
    <t>0136227394</t>
  </si>
  <si>
    <t>KAILA PUTRI</t>
  </si>
  <si>
    <t>Poreang, 20 Mei 2013</t>
  </si>
  <si>
    <t>25.5293</t>
  </si>
  <si>
    <t>0122940063</t>
  </si>
  <si>
    <t>NUR KAILA</t>
  </si>
  <si>
    <t>25.5214</t>
  </si>
  <si>
    <t>0138257311`</t>
  </si>
  <si>
    <t>ASIZAH</t>
  </si>
  <si>
    <t>Poreang, 06 Mei 2013</t>
  </si>
  <si>
    <t>25.5259</t>
  </si>
  <si>
    <t>0126675448</t>
  </si>
  <si>
    <t>MELINDA PUTRI</t>
  </si>
  <si>
    <t>Poreang, 17 November 2012</t>
  </si>
  <si>
    <t>25.5218</t>
  </si>
  <si>
    <t>3127074065</t>
  </si>
  <si>
    <t>AXEL OCTAVIAN</t>
  </si>
  <si>
    <t>Bungapati, 22 Oktober 2012</t>
  </si>
  <si>
    <t>25.5231</t>
  </si>
  <si>
    <t>3125613755</t>
  </si>
  <si>
    <t>FABIAN TIRTA PASANDE</t>
  </si>
  <si>
    <t>Bungapati, 11 Januari 2013</t>
  </si>
  <si>
    <t>25.5310</t>
  </si>
  <si>
    <t>3129540930</t>
  </si>
  <si>
    <t>SALBER</t>
  </si>
  <si>
    <t>Tator, 26 Juli 2012</t>
  </si>
  <si>
    <t>Bungadidi,     Juli 2024</t>
  </si>
  <si>
    <t>KELAS VII. 4</t>
  </si>
  <si>
    <t>25.5199</t>
  </si>
  <si>
    <t>0134575100</t>
  </si>
  <si>
    <t>AHMAD ALFAD</t>
  </si>
  <si>
    <t>Poreang, 25 Mei 2013</t>
  </si>
  <si>
    <t>25.5202</t>
  </si>
  <si>
    <t>0126284289</t>
  </si>
  <si>
    <t>ALFAD FADLY</t>
  </si>
  <si>
    <t>Bungadidi, 13 Juli 2013</t>
  </si>
  <si>
    <t>25.5267</t>
  </si>
  <si>
    <t>0132953040</t>
  </si>
  <si>
    <t>MUH. IRFAN FEBRIAN</t>
  </si>
  <si>
    <t>Samarinda, 18 Februari 2013</t>
  </si>
  <si>
    <t>25.5272</t>
  </si>
  <si>
    <t>3125234661</t>
  </si>
  <si>
    <t>MUHAMMAD AKBAR</t>
  </si>
  <si>
    <t>Salu Sappang, 23 September 2012</t>
  </si>
  <si>
    <t>25.5304</t>
  </si>
  <si>
    <t>0129506911</t>
  </si>
  <si>
    <t>RIDUAN</t>
  </si>
  <si>
    <t>Bungadidi, 08 Agustus 2012</t>
  </si>
  <si>
    <t>25.5265</t>
  </si>
  <si>
    <t>0136667305</t>
  </si>
  <si>
    <t>MUH. FRENDY</t>
  </si>
  <si>
    <t>Bungadidi, 10 Maret 2013</t>
  </si>
  <si>
    <t>25.5195</t>
  </si>
  <si>
    <t>0127709845</t>
  </si>
  <si>
    <t>ADZAN TAKBIR</t>
  </si>
  <si>
    <t>Poreang, 18 Agustus 2012</t>
  </si>
  <si>
    <t>25.5311</t>
  </si>
  <si>
    <t>3128408740</t>
  </si>
  <si>
    <t>SAMPE UPA</t>
  </si>
  <si>
    <t>Bungadidi, 29 Oktober 2012</t>
  </si>
  <si>
    <t>25.5264</t>
  </si>
  <si>
    <t>0128766884</t>
  </si>
  <si>
    <t>MUH. FIQI</t>
  </si>
  <si>
    <t>Munte, 02 Juli 2012</t>
  </si>
  <si>
    <t>25.5201</t>
  </si>
  <si>
    <t>0135739713</t>
  </si>
  <si>
    <t>AL QHAER MULKAM</t>
  </si>
  <si>
    <t>Tarengge, 30 Mei 2013</t>
  </si>
  <si>
    <t>25.5280</t>
  </si>
  <si>
    <t>3137065267</t>
  </si>
  <si>
    <t>MUHAMMAD RIDHO</t>
  </si>
  <si>
    <t>Bungadidi, 07 November 2013</t>
  </si>
  <si>
    <t>25.5266</t>
  </si>
  <si>
    <t>MUH. IKRAM RAMADHAN</t>
  </si>
  <si>
    <t>Wotu, 06 Agustus 2013</t>
  </si>
  <si>
    <t>25.5210</t>
  </si>
  <si>
    <t>3135726983</t>
  </si>
  <si>
    <t>ANNAS FAISAL</t>
  </si>
  <si>
    <t>Bungadidi, 4 Agustus 2013</t>
  </si>
  <si>
    <t>25.5309</t>
  </si>
  <si>
    <t>3129937516</t>
  </si>
  <si>
    <t>SAHIIL FARHAN. F</t>
  </si>
  <si>
    <t>Bungadidi, 16 Desember 2012</t>
  </si>
  <si>
    <t>25.5196</t>
  </si>
  <si>
    <t>0125531744</t>
  </si>
  <si>
    <t>AFIKA FITRI RAHMADANI</t>
  </si>
  <si>
    <t>Poreang, 09 Agustus 2012</t>
  </si>
  <si>
    <t>25.5230</t>
  </si>
  <si>
    <t>0138678756</t>
  </si>
  <si>
    <t>ECI</t>
  </si>
  <si>
    <t>Bungadidi, 25 Maret 2013</t>
  </si>
  <si>
    <t>25.5294</t>
  </si>
  <si>
    <t>3135532391</t>
  </si>
  <si>
    <t>NURFADILAH</t>
  </si>
  <si>
    <t>Bungadidi, 04 Maret 2013</t>
  </si>
  <si>
    <t>25.5207</t>
  </si>
  <si>
    <t>'3128272154</t>
  </si>
  <si>
    <t>ANDI INAYAH ILHAM</t>
  </si>
  <si>
    <t>Poreang, 09 Desember 2012</t>
  </si>
  <si>
    <t>25.5314</t>
  </si>
  <si>
    <t>SITI DUIH NAJWAH</t>
  </si>
  <si>
    <t>Mess, 08 Desember 2012</t>
  </si>
  <si>
    <t>25.5261</t>
  </si>
  <si>
    <t>3134985873</t>
  </si>
  <si>
    <t>MUDMAINNA JABIR</t>
  </si>
  <si>
    <t>Bua, 04 Juli 2013</t>
  </si>
  <si>
    <t>25.5295</t>
  </si>
  <si>
    <t>0122856139</t>
  </si>
  <si>
    <t>NURFIDHA SALSABILA</t>
  </si>
  <si>
    <t>Bungadidi, 20 November 2013</t>
  </si>
  <si>
    <t>25.5313</t>
  </si>
  <si>
    <t>3133345846</t>
  </si>
  <si>
    <t>SHAQYRA AZZAHRA</t>
  </si>
  <si>
    <t>Salusappang, 13 Mei 2013</t>
  </si>
  <si>
    <t>25.5305</t>
  </si>
  <si>
    <t>3132019723</t>
  </si>
  <si>
    <t>RIFAL</t>
  </si>
  <si>
    <t>Samarinda, 18 April 2013</t>
  </si>
  <si>
    <t>25.5235</t>
  </si>
  <si>
    <t>0134361975</t>
  </si>
  <si>
    <t>FLOREN TINO</t>
  </si>
  <si>
    <t>Home Base, 29 Mei 2013</t>
  </si>
  <si>
    <t>25.5224</t>
  </si>
  <si>
    <t>0124845155</t>
  </si>
  <si>
    <t>DANIEL LINDANG</t>
  </si>
  <si>
    <t>Bungadidi, 21 September 2012</t>
  </si>
  <si>
    <t>25.5206</t>
  </si>
  <si>
    <t>0131846032</t>
  </si>
  <si>
    <t>ALVARO GAVRIEL</t>
  </si>
  <si>
    <t>Kuluri, 15 Januari 2013</t>
  </si>
  <si>
    <t>25.5215</t>
  </si>
  <si>
    <t>3136231508</t>
  </si>
  <si>
    <t>ATIKA</t>
  </si>
  <si>
    <t>Kapipe, 21 Mei 2013</t>
  </si>
  <si>
    <t>25.5298</t>
  </si>
  <si>
    <t>3126222910</t>
  </si>
  <si>
    <t>RENATA PALEMBANGAN</t>
  </si>
  <si>
    <t>Banula, 18 Juli 2012</t>
  </si>
  <si>
    <t>25.5246</t>
  </si>
  <si>
    <t>0129746282</t>
  </si>
  <si>
    <t>JEINSI SULLE</t>
  </si>
  <si>
    <t>Tanah Bumbu, 20 Juni 2012</t>
  </si>
  <si>
    <t>25.5318</t>
  </si>
  <si>
    <t>0133507594</t>
  </si>
  <si>
    <t>YULMI AT. SAMPE</t>
  </si>
  <si>
    <t>Homebase Bungadidi, 18 Juni 2013</t>
  </si>
  <si>
    <t>25.5282</t>
  </si>
  <si>
    <t>3136498461</t>
  </si>
  <si>
    <t>MULIANTI PALALLO</t>
  </si>
  <si>
    <t>Toraja, 08 Maret 2013</t>
  </si>
  <si>
    <t>25.5220</t>
  </si>
  <si>
    <t>0136064312</t>
  </si>
  <si>
    <t>AYUSTIKA RAHAYU</t>
  </si>
  <si>
    <t xml:space="preserve">Penajam Paser Utara, 01 Agustus 2013  </t>
  </si>
  <si>
    <t>25.5306</t>
  </si>
  <si>
    <t>0123827269</t>
  </si>
  <si>
    <t>RINELDA GRACIA LESNUSSA</t>
  </si>
  <si>
    <t xml:space="preserve">KRISTEN </t>
  </si>
  <si>
    <t>Masamba, 22 Desember 2012</t>
  </si>
  <si>
    <t>ANDI MARUJENGI, S.Kom.</t>
  </si>
  <si>
    <t>NIP. 19800917 200502 2 003</t>
  </si>
  <si>
    <t>3117234800/ 24.5182</t>
  </si>
  <si>
    <t>0098138924 / 24.5181</t>
  </si>
  <si>
    <t>0106983975 / 24.5186</t>
  </si>
  <si>
    <t>0123012658</t>
  </si>
  <si>
    <t>LANRIANA JEFANI PARINDING</t>
  </si>
  <si>
    <t>Jakarta, 16 Juni 2012</t>
  </si>
  <si>
    <t>Masuk 16 Juli 2025</t>
  </si>
  <si>
    <t>3121001857</t>
  </si>
  <si>
    <t>NILAM</t>
  </si>
  <si>
    <t>Paniki, 13 Mei 2012</t>
  </si>
  <si>
    <t>0116329793</t>
  </si>
  <si>
    <t>ANASTAYSIA TANGKELAYUK</t>
  </si>
  <si>
    <t>NURHAEDA, S.Pd.</t>
  </si>
  <si>
    <t xml:space="preserve"> </t>
  </si>
</sst>
</file>

<file path=xl/styles.xml><?xml version="1.0" encoding="utf-8"?>
<styleSheet xmlns="http://schemas.openxmlformats.org/spreadsheetml/2006/main">
  <numFmts count="3">
    <numFmt numFmtId="41" formatCode="_(* #,##0_);_(* \(#,##0\);_(* &quot;-&quot;_);_(@_)"/>
    <numFmt numFmtId="43" formatCode="_(* #,##0.00_);_(* \(#,##0.00\);_(* &quot;-&quot;??_);_(@_)"/>
    <numFmt numFmtId="164" formatCode="[$-421]dd\ mmmm\ yyyy;@"/>
  </numFmts>
  <fonts count="51">
    <font>
      <sz val="10"/>
      <color rgb="FF000000"/>
      <name val="Arial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1"/>
      <color theme="1"/>
      <name val="Arial"/>
      <family val="2"/>
      <charset val="1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i/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1"/>
      <color theme="1"/>
      <name val="Arial"/>
      <family val="2"/>
      <charset val="1"/>
    </font>
    <font>
      <sz val="11"/>
      <color indexed="8"/>
      <name val="Calibri"/>
      <family val="2"/>
      <charset val="1"/>
    </font>
    <font>
      <sz val="13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b/>
      <sz val="15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48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3"/>
      <color theme="1"/>
      <name val="Arial"/>
      <family val="2"/>
      <charset val="204"/>
    </font>
    <font>
      <sz val="11"/>
      <color theme="1"/>
      <name val="Arial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</font>
    <font>
      <b/>
      <sz val="11"/>
      <color theme="1"/>
      <name val="Arial"/>
      <family val="2"/>
      <charset val="204"/>
      <scheme val="minor"/>
    </font>
    <font>
      <sz val="10"/>
      <color rgb="FF00000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1"/>
      <color theme="1"/>
      <name val="Arial"/>
      <family val="2"/>
      <charset val="204"/>
      <scheme val="minor"/>
    </font>
    <font>
      <i/>
      <sz val="9"/>
      <color theme="1"/>
      <name val="Arial"/>
      <family val="2"/>
      <charset val="204"/>
    </font>
    <font>
      <sz val="14"/>
      <color rgb="FF000000"/>
      <name val="Arial"/>
      <family val="2"/>
      <charset val="1"/>
    </font>
    <font>
      <b/>
      <u/>
      <sz val="12"/>
      <name val="Arial"/>
      <family val="2"/>
      <charset val="204"/>
    </font>
    <font>
      <sz val="10"/>
      <color rgb="FF000000"/>
      <name val="Arial"/>
      <family val="2"/>
    </font>
    <font>
      <sz val="12"/>
      <color theme="1"/>
      <name val="Arial"/>
      <family val="2"/>
      <charset val="204"/>
      <scheme val="minor"/>
    </font>
    <font>
      <sz val="11"/>
      <color theme="1"/>
      <name val="Arial Narrow"/>
      <family val="2"/>
    </font>
    <font>
      <sz val="10"/>
      <color rgb="FF000000"/>
      <name val="Arial"/>
      <family val="2"/>
    </font>
    <font>
      <b/>
      <sz val="13"/>
      <color theme="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  <charset val="204"/>
    </font>
    <font>
      <sz val="11"/>
      <color theme="1"/>
      <name val="Arial"/>
      <family val="2"/>
    </font>
    <font>
      <sz val="12"/>
      <color theme="1"/>
      <name val="Arial"/>
      <family val="2"/>
      <scheme val="minor"/>
    </font>
    <font>
      <b/>
      <sz val="11"/>
      <name val="Arial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5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62">
    <xf numFmtId="0" fontId="0" fillId="0" borderId="0"/>
    <xf numFmtId="0" fontId="15" fillId="0" borderId="0"/>
    <xf numFmtId="0" fontId="20" fillId="0" borderId="0"/>
    <xf numFmtId="0" fontId="21" fillId="0" borderId="0"/>
    <xf numFmtId="0" fontId="14" fillId="0" borderId="0"/>
    <xf numFmtId="0" fontId="30" fillId="0" borderId="0"/>
    <xf numFmtId="0" fontId="13" fillId="0" borderId="0"/>
    <xf numFmtId="0" fontId="13" fillId="0" borderId="0"/>
    <xf numFmtId="0" fontId="31" fillId="0" borderId="0"/>
    <xf numFmtId="0" fontId="1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3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4" fillId="0" borderId="0"/>
    <xf numFmtId="0" fontId="41" fillId="0" borderId="0"/>
    <xf numFmtId="0" fontId="3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/>
    <xf numFmtId="0" fontId="7" fillId="0" borderId="0"/>
    <xf numFmtId="41" fontId="30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21" fillId="0" borderId="0" applyFont="0" applyFill="0" applyBorder="0" applyAlignment="0" applyProtection="0"/>
    <xf numFmtId="39" fontId="43" fillId="0" borderId="3" applyBorder="0">
      <alignment horizontal="center"/>
      <protection locked="0"/>
    </xf>
    <xf numFmtId="0" fontId="5" fillId="0" borderId="0"/>
    <xf numFmtId="0" fontId="4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</cellStyleXfs>
  <cellXfs count="422">
    <xf numFmtId="0" fontId="0" fillId="0" borderId="0" xfId="0" applyFont="1" applyAlignment="1"/>
    <xf numFmtId="0" fontId="16" fillId="0" borderId="0" xfId="0" applyFont="1" applyAlignment="1"/>
    <xf numFmtId="0" fontId="16" fillId="0" borderId="0" xfId="0" applyFont="1" applyAlignment="1"/>
    <xf numFmtId="0" fontId="8" fillId="0" borderId="0" xfId="39"/>
    <xf numFmtId="0" fontId="23" fillId="0" borderId="5" xfId="39" applyFont="1" applyBorder="1"/>
    <xf numFmtId="0" fontId="23" fillId="0" borderId="0" xfId="39" applyFont="1"/>
    <xf numFmtId="0" fontId="28" fillId="0" borderId="0" xfId="39" applyFont="1" applyBorder="1" applyAlignment="1">
      <alignment horizontal="left"/>
    </xf>
    <xf numFmtId="0" fontId="28" fillId="0" borderId="0" xfId="39" applyFont="1" applyBorder="1" applyAlignment="1">
      <alignment horizontal="center"/>
    </xf>
    <xf numFmtId="0" fontId="37" fillId="0" borderId="11" xfId="41" applyFont="1" applyFill="1" applyBorder="1" applyAlignment="1">
      <alignment horizontal="center" shrinkToFit="1"/>
    </xf>
    <xf numFmtId="0" fontId="37" fillId="0" borderId="11" xfId="41" applyFont="1" applyFill="1" applyBorder="1" applyAlignment="1">
      <alignment shrinkToFit="1"/>
    </xf>
    <xf numFmtId="0" fontId="22" fillId="0" borderId="0" xfId="39" applyFont="1" applyAlignment="1">
      <alignment vertical="center"/>
    </xf>
    <xf numFmtId="0" fontId="29" fillId="0" borderId="3" xfId="39" applyFont="1" applyBorder="1" applyAlignment="1">
      <alignment horizontal="center" vertical="center"/>
    </xf>
    <xf numFmtId="0" fontId="29" fillId="0" borderId="11" xfId="39" applyFont="1" applyBorder="1" applyAlignment="1">
      <alignment horizontal="center" vertical="center"/>
    </xf>
    <xf numFmtId="0" fontId="29" fillId="0" borderId="4" xfId="39" applyFont="1" applyBorder="1" applyAlignment="1">
      <alignment horizontal="center" vertical="center"/>
    </xf>
    <xf numFmtId="0" fontId="22" fillId="0" borderId="3" xfId="39" applyFont="1" applyBorder="1" applyAlignment="1">
      <alignment vertical="center"/>
    </xf>
    <xf numFmtId="0" fontId="33" fillId="0" borderId="10" xfId="42" applyFont="1" applyFill="1" applyBorder="1" applyAlignment="1">
      <alignment horizontal="center" shrinkToFit="1"/>
    </xf>
    <xf numFmtId="0" fontId="28" fillId="0" borderId="11" xfId="39" applyFont="1" applyBorder="1" applyAlignment="1">
      <alignment horizontal="center" vertical="center"/>
    </xf>
    <xf numFmtId="0" fontId="28" fillId="0" borderId="4" xfId="39" applyFont="1" applyBorder="1" applyAlignment="1">
      <alignment horizontal="center" vertical="center"/>
    </xf>
    <xf numFmtId="0" fontId="29" fillId="0" borderId="11" xfId="39" applyFont="1" applyFill="1" applyBorder="1" applyAlignment="1">
      <alignment horizontal="center" vertical="center" shrinkToFit="1"/>
    </xf>
    <xf numFmtId="0" fontId="28" fillId="0" borderId="11" xfId="39" applyFont="1" applyFill="1" applyBorder="1" applyAlignment="1">
      <alignment horizontal="center" vertical="center" shrinkToFit="1"/>
    </xf>
    <xf numFmtId="0" fontId="22" fillId="0" borderId="0" xfId="39" applyFont="1"/>
    <xf numFmtId="17" fontId="33" fillId="0" borderId="0" xfId="43" quotePrefix="1" applyNumberFormat="1" applyFont="1" applyFill="1" applyBorder="1" applyAlignment="1">
      <alignment vertical="center"/>
    </xf>
    <xf numFmtId="0" fontId="35" fillId="0" borderId="0" xfId="0" applyFont="1" applyBorder="1" applyAlignment="1">
      <alignment vertical="center"/>
    </xf>
    <xf numFmtId="0" fontId="36" fillId="0" borderId="0" xfId="39" applyFont="1"/>
    <xf numFmtId="0" fontId="8" fillId="0" borderId="0" xfId="39" applyFont="1"/>
    <xf numFmtId="0" fontId="29" fillId="0" borderId="11" xfId="39" applyFont="1" applyBorder="1" applyAlignment="1">
      <alignment horizontal="center"/>
    </xf>
    <xf numFmtId="0" fontId="22" fillId="0" borderId="3" xfId="39" applyFont="1" applyBorder="1"/>
    <xf numFmtId="0" fontId="28" fillId="0" borderId="11" xfId="39" applyFont="1" applyBorder="1" applyAlignment="1">
      <alignment horizontal="center"/>
    </xf>
    <xf numFmtId="0" fontId="28" fillId="0" borderId="4" xfId="39" applyFont="1" applyBorder="1" applyAlignment="1">
      <alignment horizontal="center"/>
    </xf>
    <xf numFmtId="0" fontId="29" fillId="0" borderId="0" xfId="39" applyFont="1" applyAlignment="1">
      <alignment horizontal="center"/>
    </xf>
    <xf numFmtId="0" fontId="8" fillId="0" borderId="8" xfId="39" applyBorder="1"/>
    <xf numFmtId="0" fontId="39" fillId="0" borderId="0" xfId="0" applyFont="1" applyBorder="1" applyAlignment="1"/>
    <xf numFmtId="0" fontId="33" fillId="0" borderId="12" xfId="39" applyFont="1" applyBorder="1" applyAlignment="1">
      <alignment horizontal="center"/>
    </xf>
    <xf numFmtId="0" fontId="8" fillId="0" borderId="9" xfId="39" applyBorder="1"/>
    <xf numFmtId="0" fontId="40" fillId="0" borderId="0" xfId="0" applyFont="1" applyBorder="1" applyAlignment="1">
      <alignment vertical="center" wrapText="1"/>
    </xf>
    <xf numFmtId="0" fontId="37" fillId="0" borderId="11" xfId="41" applyFont="1" applyFill="1" applyBorder="1" applyAlignment="1">
      <alignment horizontal="center"/>
    </xf>
    <xf numFmtId="0" fontId="37" fillId="0" borderId="11" xfId="41" applyFont="1" applyFill="1" applyBorder="1"/>
    <xf numFmtId="0" fontId="42" fillId="0" borderId="0" xfId="32" quotePrefix="1" applyFont="1" applyFill="1" applyBorder="1" applyAlignment="1">
      <alignment horizontal="center" shrinkToFit="1"/>
    </xf>
    <xf numFmtId="0" fontId="37" fillId="0" borderId="0" xfId="32" quotePrefix="1" applyFont="1" applyBorder="1"/>
    <xf numFmtId="0" fontId="33" fillId="0" borderId="0" xfId="32" applyFont="1" applyBorder="1"/>
    <xf numFmtId="0" fontId="37" fillId="0" borderId="0" xfId="32" applyFont="1" applyBorder="1" applyAlignment="1">
      <alignment horizontal="center"/>
    </xf>
    <xf numFmtId="0" fontId="37" fillId="0" borderId="0" xfId="32" applyFont="1" applyBorder="1"/>
    <xf numFmtId="0" fontId="29" fillId="0" borderId="3" xfId="39" applyFont="1" applyBorder="1" applyAlignment="1">
      <alignment horizontal="center"/>
    </xf>
    <xf numFmtId="0" fontId="29" fillId="0" borderId="4" xfId="39" applyFont="1" applyBorder="1" applyAlignment="1">
      <alignment horizontal="center"/>
    </xf>
    <xf numFmtId="0" fontId="33" fillId="0" borderId="0" xfId="42" applyFont="1" applyFill="1" applyBorder="1" applyAlignment="1">
      <alignment horizontal="center" shrinkToFit="1"/>
    </xf>
    <xf numFmtId="0" fontId="8" fillId="0" borderId="0" xfId="39" applyFill="1"/>
    <xf numFmtId="0" fontId="6" fillId="0" borderId="0" xfId="39" applyFont="1" applyFill="1"/>
    <xf numFmtId="0" fontId="5" fillId="0" borderId="0" xfId="53"/>
    <xf numFmtId="0" fontId="5" fillId="0" borderId="0" xfId="53" quotePrefix="1" applyFont="1"/>
    <xf numFmtId="0" fontId="22" fillId="0" borderId="0" xfId="53" applyFont="1" applyAlignment="1">
      <alignment horizontal="center"/>
    </xf>
    <xf numFmtId="0" fontId="24" fillId="0" borderId="0" xfId="53" applyFont="1" applyAlignment="1">
      <alignment horizontal="center"/>
    </xf>
    <xf numFmtId="0" fontId="25" fillId="0" borderId="0" xfId="53" applyFont="1" applyAlignment="1">
      <alignment horizontal="center"/>
    </xf>
    <xf numFmtId="0" fontId="18" fillId="0" borderId="0" xfId="53" applyFont="1" applyAlignment="1">
      <alignment horizontal="center" vertical="center"/>
    </xf>
    <xf numFmtId="0" fontId="19" fillId="0" borderId="0" xfId="53" applyFont="1" applyBorder="1" applyAlignment="1">
      <alignment horizontal="center"/>
    </xf>
    <xf numFmtId="0" fontId="23" fillId="0" borderId="5" xfId="53" applyFont="1" applyBorder="1"/>
    <xf numFmtId="0" fontId="23" fillId="0" borderId="0" xfId="53" applyFont="1" applyBorder="1"/>
    <xf numFmtId="0" fontId="23" fillId="0" borderId="0" xfId="53" applyFont="1"/>
    <xf numFmtId="0" fontId="27" fillId="0" borderId="0" xfId="53" applyFont="1" applyBorder="1" applyAlignment="1">
      <alignment horizontal="center" vertical="center" shrinkToFit="1"/>
    </xf>
    <xf numFmtId="0" fontId="27" fillId="0" borderId="0" xfId="53" applyFont="1" applyFill="1" applyBorder="1" applyAlignment="1">
      <alignment horizontal="center" vertical="center" shrinkToFit="1"/>
    </xf>
    <xf numFmtId="0" fontId="28" fillId="0" borderId="0" xfId="53" applyFont="1" applyBorder="1" applyAlignment="1">
      <alignment horizontal="left"/>
    </xf>
    <xf numFmtId="0" fontId="28" fillId="0" borderId="0" xfId="53" applyFont="1" applyBorder="1" applyAlignment="1">
      <alignment horizontal="center"/>
    </xf>
    <xf numFmtId="0" fontId="28" fillId="0" borderId="0" xfId="53" applyFont="1" applyFill="1" applyBorder="1" applyAlignment="1">
      <alignment horizontal="center"/>
    </xf>
    <xf numFmtId="0" fontId="29" fillId="0" borderId="0" xfId="53" applyFont="1" applyFill="1" applyBorder="1" applyAlignment="1">
      <alignment horizontal="center" vertical="center" shrinkToFit="1"/>
    </xf>
    <xf numFmtId="0" fontId="46" fillId="0" borderId="11" xfId="54" applyFont="1" applyBorder="1" applyAlignment="1">
      <alignment horizontal="left"/>
    </xf>
    <xf numFmtId="164" fontId="23" fillId="0" borderId="0" xfId="53" applyNumberFormat="1" applyFont="1" applyFill="1" applyBorder="1" applyAlignment="1">
      <alignment horizontal="left" shrinkToFit="1"/>
    </xf>
    <xf numFmtId="0" fontId="46" fillId="3" borderId="11" xfId="54" applyFont="1" applyFill="1" applyBorder="1" applyAlignment="1">
      <alignment horizontal="left"/>
    </xf>
    <xf numFmtId="164" fontId="17" fillId="0" borderId="0" xfId="53" applyNumberFormat="1" applyFont="1" applyFill="1" applyBorder="1" applyAlignment="1">
      <alignment horizontal="left" shrinkToFit="1"/>
    </xf>
    <xf numFmtId="0" fontId="17" fillId="0" borderId="0" xfId="53" applyFont="1" applyBorder="1" applyAlignment="1">
      <alignment horizontal="center" vertical="center" shrinkToFit="1"/>
    </xf>
    <xf numFmtId="0" fontId="17" fillId="0" borderId="0" xfId="53" applyFont="1" applyBorder="1" applyAlignment="1">
      <alignment shrinkToFit="1"/>
    </xf>
    <xf numFmtId="0" fontId="17" fillId="0" borderId="0" xfId="53" applyFont="1" applyBorder="1" applyAlignment="1">
      <alignment horizontal="center" shrinkToFit="1"/>
    </xf>
    <xf numFmtId="0" fontId="17" fillId="0" borderId="0" xfId="53" applyFont="1" applyFill="1" applyBorder="1" applyAlignment="1">
      <alignment shrinkToFit="1"/>
    </xf>
    <xf numFmtId="0" fontId="22" fillId="0" borderId="0" xfId="53" applyFont="1" applyAlignment="1">
      <alignment vertical="center"/>
    </xf>
    <xf numFmtId="0" fontId="28" fillId="0" borderId="3" xfId="53" applyFont="1" applyFill="1" applyBorder="1" applyAlignment="1">
      <alignment horizontal="center" vertical="center"/>
    </xf>
    <xf numFmtId="0" fontId="28" fillId="0" borderId="11" xfId="53" applyFont="1" applyFill="1" applyBorder="1" applyAlignment="1">
      <alignment horizontal="center" vertical="center"/>
    </xf>
    <xf numFmtId="0" fontId="28" fillId="0" borderId="4" xfId="53" applyFont="1" applyFill="1" applyBorder="1" applyAlignment="1">
      <alignment horizontal="center" vertical="center"/>
    </xf>
    <xf numFmtId="0" fontId="28" fillId="0" borderId="0" xfId="53" applyFont="1" applyFill="1" applyBorder="1" applyAlignment="1">
      <alignment horizontal="center" vertical="center"/>
    </xf>
    <xf numFmtId="0" fontId="23" fillId="0" borderId="3" xfId="53" applyFont="1" applyFill="1" applyBorder="1" applyAlignment="1">
      <alignment vertical="center"/>
    </xf>
    <xf numFmtId="0" fontId="28" fillId="0" borderId="11" xfId="53" applyFont="1" applyFill="1" applyBorder="1" applyAlignment="1">
      <alignment horizontal="center" vertical="center" shrinkToFit="1"/>
    </xf>
    <xf numFmtId="0" fontId="28" fillId="0" borderId="0" xfId="53" applyFont="1" applyFill="1" applyBorder="1" applyAlignment="1">
      <alignment horizontal="center" vertical="center" shrinkToFit="1"/>
    </xf>
    <xf numFmtId="0" fontId="5" fillId="0" borderId="0" xfId="53" applyFill="1"/>
    <xf numFmtId="0" fontId="5" fillId="0" borderId="0" xfId="53" applyFont="1"/>
    <xf numFmtId="0" fontId="22" fillId="0" borderId="0" xfId="53" applyFont="1"/>
    <xf numFmtId="0" fontId="22" fillId="0" borderId="0" xfId="53" applyFont="1" applyFill="1"/>
    <xf numFmtId="0" fontId="22" fillId="0" borderId="0" xfId="55" applyFont="1"/>
    <xf numFmtId="17" fontId="33" fillId="0" borderId="0" xfId="56" quotePrefix="1" applyNumberFormat="1" applyFont="1" applyFill="1" applyBorder="1" applyAlignment="1">
      <alignment vertical="center"/>
    </xf>
    <xf numFmtId="0" fontId="35" fillId="0" borderId="0" xfId="53" applyFont="1"/>
    <xf numFmtId="0" fontId="36" fillId="0" borderId="0" xfId="53" applyFont="1"/>
    <xf numFmtId="0" fontId="5" fillId="0" borderId="0" xfId="53" applyFont="1" applyFill="1"/>
    <xf numFmtId="0" fontId="47" fillId="0" borderId="0" xfId="53" applyFont="1"/>
    <xf numFmtId="0" fontId="29" fillId="0" borderId="0" xfId="53" applyFont="1" applyBorder="1" applyAlignment="1">
      <alignment horizontal="center" vertical="center" shrinkToFit="1"/>
    </xf>
    <xf numFmtId="0" fontId="17" fillId="0" borderId="11" xfId="53" applyFont="1" applyFill="1" applyBorder="1" applyAlignment="1">
      <alignment horizontal="center" vertical="center" shrinkToFit="1"/>
    </xf>
    <xf numFmtId="164" fontId="17" fillId="0" borderId="0" xfId="53" applyNumberFormat="1" applyFont="1" applyFill="1" applyBorder="1" applyAlignment="1">
      <alignment shrinkToFit="1"/>
    </xf>
    <xf numFmtId="0" fontId="17" fillId="0" borderId="11" xfId="53" quotePrefix="1" applyFont="1" applyFill="1" applyBorder="1" applyAlignment="1">
      <alignment horizontal="left" vertical="center" shrinkToFit="1"/>
    </xf>
    <xf numFmtId="0" fontId="5" fillId="0" borderId="0" xfId="53" applyAlignment="1">
      <alignment horizontal="center"/>
    </xf>
    <xf numFmtId="0" fontId="5" fillId="0" borderId="0" xfId="53" applyProtection="1">
      <protection locked="0"/>
    </xf>
    <xf numFmtId="0" fontId="44" fillId="0" borderId="4" xfId="54" applyFont="1" applyBorder="1" applyAlignment="1"/>
    <xf numFmtId="0" fontId="23" fillId="0" borderId="3" xfId="53" applyFont="1" applyFill="1" applyBorder="1" applyAlignment="1">
      <alignment vertical="center" shrinkToFit="1"/>
    </xf>
    <xf numFmtId="0" fontId="28" fillId="0" borderId="3" xfId="53" applyFont="1" applyFill="1" applyBorder="1" applyAlignment="1">
      <alignment horizontal="center" vertical="center" shrinkToFit="1"/>
    </xf>
    <xf numFmtId="0" fontId="37" fillId="5" borderId="11" xfId="41" applyFont="1" applyFill="1" applyBorder="1" applyAlignment="1">
      <alignment horizontal="center" shrinkToFit="1"/>
    </xf>
    <xf numFmtId="0" fontId="37" fillId="5" borderId="11" xfId="41" applyFont="1" applyFill="1" applyBorder="1" applyAlignment="1">
      <alignment shrinkToFit="1"/>
    </xf>
    <xf numFmtId="0" fontId="37" fillId="5" borderId="11" xfId="41" applyFont="1" applyFill="1" applyBorder="1" applyAlignment="1">
      <alignment horizontal="center"/>
    </xf>
    <xf numFmtId="0" fontId="37" fillId="5" borderId="11" xfId="41" applyFont="1" applyFill="1" applyBorder="1"/>
    <xf numFmtId="0" fontId="29" fillId="0" borderId="0" xfId="39" applyFont="1" applyBorder="1" applyAlignment="1">
      <alignment horizontal="center"/>
    </xf>
    <xf numFmtId="0" fontId="17" fillId="4" borderId="11" xfId="53" applyFont="1" applyFill="1" applyBorder="1" applyAlignment="1">
      <alignment horizontal="center" vertical="center" shrinkToFit="1"/>
    </xf>
    <xf numFmtId="0" fontId="17" fillId="3" borderId="11" xfId="53" applyFont="1" applyFill="1" applyBorder="1" applyAlignment="1">
      <alignment horizontal="center" vertical="center" shrinkToFit="1"/>
    </xf>
    <xf numFmtId="0" fontId="23" fillId="3" borderId="11" xfId="53" applyFont="1" applyFill="1" applyBorder="1" applyAlignment="1">
      <alignment shrinkToFit="1"/>
    </xf>
    <xf numFmtId="0" fontId="23" fillId="3" borderId="11" xfId="53" applyFont="1" applyFill="1" applyBorder="1" applyAlignment="1">
      <alignment horizontal="center" shrinkToFit="1"/>
    </xf>
    <xf numFmtId="164" fontId="23" fillId="3" borderId="11" xfId="53" applyNumberFormat="1" applyFont="1" applyFill="1" applyBorder="1" applyAlignment="1">
      <alignment horizontal="left" shrinkToFit="1"/>
    </xf>
    <xf numFmtId="0" fontId="17" fillId="3" borderId="11" xfId="53" applyFont="1" applyFill="1" applyBorder="1" applyAlignment="1">
      <alignment shrinkToFit="1"/>
    </xf>
    <xf numFmtId="0" fontId="17" fillId="3" borderId="11" xfId="53" applyFont="1" applyFill="1" applyBorder="1" applyAlignment="1">
      <alignment horizontal="center" shrinkToFit="1"/>
    </xf>
    <xf numFmtId="164" fontId="17" fillId="3" borderId="11" xfId="53" applyNumberFormat="1" applyFont="1" applyFill="1" applyBorder="1" applyAlignment="1">
      <alignment horizontal="left" shrinkToFit="1"/>
    </xf>
    <xf numFmtId="0" fontId="23" fillId="0" borderId="11" xfId="53" applyFont="1" applyBorder="1" applyAlignment="1">
      <alignment shrinkToFit="1"/>
    </xf>
    <xf numFmtId="0" fontId="23" fillId="0" borderId="11" xfId="53" applyFont="1" applyBorder="1" applyAlignment="1">
      <alignment horizontal="center" shrinkToFit="1"/>
    </xf>
    <xf numFmtId="164" fontId="23" fillId="0" borderId="11" xfId="53" applyNumberFormat="1" applyFont="1" applyBorder="1" applyAlignment="1">
      <alignment horizontal="left" shrinkToFit="1"/>
    </xf>
    <xf numFmtId="0" fontId="37" fillId="0" borderId="11" xfId="41" quotePrefix="1" applyFont="1" applyFill="1" applyBorder="1" applyAlignment="1">
      <alignment horizontal="left"/>
    </xf>
    <xf numFmtId="0" fontId="4" fillId="0" borderId="11" xfId="41" applyFont="1" applyFill="1" applyBorder="1" applyAlignment="1"/>
    <xf numFmtId="0" fontId="8" fillId="0" borderId="11" xfId="39" applyFont="1" applyBorder="1" applyAlignment="1">
      <alignment horizontal="center"/>
    </xf>
    <xf numFmtId="0" fontId="8" fillId="0" borderId="11" xfId="39" applyFont="1" applyBorder="1"/>
    <xf numFmtId="0" fontId="8" fillId="0" borderId="0" xfId="39" applyBorder="1"/>
    <xf numFmtId="0" fontId="42" fillId="0" borderId="0" xfId="40" quotePrefix="1" applyFont="1" applyFill="1" applyBorder="1" applyAlignment="1">
      <alignment horizontal="center" shrinkToFit="1"/>
    </xf>
    <xf numFmtId="0" fontId="37" fillId="0" borderId="0" xfId="41" quotePrefix="1" applyFont="1" applyFill="1" applyBorder="1" applyAlignment="1">
      <alignment horizontal="left" shrinkToFit="1"/>
    </xf>
    <xf numFmtId="0" fontId="4" fillId="0" borderId="0" xfId="41" applyFont="1" applyFill="1" applyBorder="1" applyAlignment="1">
      <alignment shrinkToFit="1"/>
    </xf>
    <xf numFmtId="0" fontId="37" fillId="0" borderId="0" xfId="41" applyFont="1" applyFill="1" applyBorder="1" applyAlignment="1">
      <alignment horizontal="center" shrinkToFit="1"/>
    </xf>
    <xf numFmtId="0" fontId="37" fillId="0" borderId="0" xfId="41" applyFont="1" applyFill="1" applyBorder="1" applyAlignment="1">
      <alignment shrinkToFit="1"/>
    </xf>
    <xf numFmtId="0" fontId="29" fillId="0" borderId="0" xfId="39" applyFont="1" applyBorder="1" applyAlignment="1">
      <alignment horizontal="center"/>
    </xf>
    <xf numFmtId="0" fontId="22" fillId="0" borderId="0" xfId="39" applyFont="1" applyBorder="1" applyAlignment="1">
      <alignment horizontal="center"/>
    </xf>
    <xf numFmtId="0" fontId="29" fillId="0" borderId="11" xfId="39" applyFont="1" applyBorder="1" applyAlignment="1">
      <alignment horizontal="center" vertical="center" shrinkToFit="1"/>
    </xf>
    <xf numFmtId="0" fontId="17" fillId="0" borderId="11" xfId="39" applyFont="1" applyFill="1" applyBorder="1" applyAlignment="1">
      <alignment horizontal="center" vertical="center" shrinkToFit="1"/>
    </xf>
    <xf numFmtId="0" fontId="42" fillId="0" borderId="11" xfId="40" quotePrefix="1" applyFont="1" applyFill="1" applyBorder="1" applyAlignment="1">
      <alignment horizontal="center" shrinkToFit="1"/>
    </xf>
    <xf numFmtId="0" fontId="37" fillId="0" borderId="11" xfId="41" quotePrefix="1" applyFont="1" applyFill="1" applyBorder="1" applyAlignment="1">
      <alignment horizontal="left" shrinkToFit="1"/>
    </xf>
    <xf numFmtId="0" fontId="4" fillId="0" borderId="11" xfId="41" applyFont="1" applyFill="1" applyBorder="1" applyAlignment="1">
      <alignment shrinkToFit="1"/>
    </xf>
    <xf numFmtId="0" fontId="42" fillId="3" borderId="11" xfId="40" quotePrefix="1" applyFont="1" applyFill="1" applyBorder="1" applyAlignment="1">
      <alignment horizontal="center" shrinkToFit="1"/>
    </xf>
    <xf numFmtId="0" fontId="37" fillId="3" borderId="11" xfId="41" quotePrefix="1" applyFont="1" applyFill="1" applyBorder="1" applyAlignment="1">
      <alignment horizontal="left" shrinkToFit="1"/>
    </xf>
    <xf numFmtId="0" fontId="4" fillId="3" borderId="11" xfId="41" applyFont="1" applyFill="1" applyBorder="1" applyAlignment="1">
      <alignment shrinkToFit="1"/>
    </xf>
    <xf numFmtId="0" fontId="37" fillId="3" borderId="11" xfId="41" applyFont="1" applyFill="1" applyBorder="1" applyAlignment="1">
      <alignment horizontal="center" shrinkToFit="1"/>
    </xf>
    <xf numFmtId="0" fontId="37" fillId="3" borderId="11" xfId="41" applyFont="1" applyFill="1" applyBorder="1" applyAlignment="1">
      <alignment shrinkToFit="1"/>
    </xf>
    <xf numFmtId="0" fontId="37" fillId="3" borderId="11" xfId="41" quotePrefix="1" applyFont="1" applyFill="1" applyBorder="1" applyAlignment="1">
      <alignment horizontal="left"/>
    </xf>
    <xf numFmtId="0" fontId="4" fillId="3" borderId="11" xfId="41" applyFont="1" applyFill="1" applyBorder="1" applyAlignment="1"/>
    <xf numFmtId="0" fontId="37" fillId="3" borderId="11" xfId="41" applyFont="1" applyFill="1" applyBorder="1" applyAlignment="1">
      <alignment horizontal="center"/>
    </xf>
    <xf numFmtId="0" fontId="37" fillId="3" borderId="11" xfId="41" applyFont="1" applyFill="1" applyBorder="1"/>
    <xf numFmtId="0" fontId="37" fillId="0" borderId="11" xfId="41" applyFont="1" applyFill="1" applyBorder="1" applyAlignment="1">
      <alignment horizontal="left" shrinkToFit="1"/>
    </xf>
    <xf numFmtId="0" fontId="4" fillId="0" borderId="11" xfId="41" applyFont="1" applyFill="1" applyBorder="1" applyAlignment="1">
      <alignment horizontal="left"/>
    </xf>
    <xf numFmtId="0" fontId="42" fillId="3" borderId="11" xfId="32" quotePrefix="1" applyFont="1" applyFill="1" applyBorder="1" applyAlignment="1">
      <alignment horizontal="center" shrinkToFit="1"/>
    </xf>
    <xf numFmtId="0" fontId="37" fillId="3" borderId="11" xfId="32" quotePrefix="1" applyFont="1" applyFill="1" applyBorder="1"/>
    <xf numFmtId="0" fontId="4" fillId="3" borderId="11" xfId="32" applyFont="1" applyFill="1" applyBorder="1"/>
    <xf numFmtId="0" fontId="37" fillId="3" borderId="11" xfId="32" applyFont="1" applyFill="1" applyBorder="1" applyAlignment="1">
      <alignment horizontal="center"/>
    </xf>
    <xf numFmtId="0" fontId="37" fillId="3" borderId="11" xfId="32" applyFont="1" applyFill="1" applyBorder="1"/>
    <xf numFmtId="0" fontId="42" fillId="0" borderId="11" xfId="32" quotePrefix="1" applyFont="1" applyFill="1" applyBorder="1" applyAlignment="1">
      <alignment horizontal="center" shrinkToFit="1"/>
    </xf>
    <xf numFmtId="0" fontId="37" fillId="0" borderId="11" xfId="32" quotePrefix="1" applyFont="1" applyFill="1" applyBorder="1" applyAlignment="1">
      <alignment horizontal="left"/>
    </xf>
    <xf numFmtId="0" fontId="4" fillId="0" borderId="11" xfId="32" applyFont="1" applyFill="1" applyBorder="1" applyAlignment="1">
      <alignment horizontal="left"/>
    </xf>
    <xf numFmtId="0" fontId="37" fillId="0" borderId="11" xfId="32" applyFont="1" applyFill="1" applyBorder="1" applyAlignment="1">
      <alignment horizontal="center"/>
    </xf>
    <xf numFmtId="0" fontId="37" fillId="0" borderId="11" xfId="32" applyFont="1" applyFill="1" applyBorder="1"/>
    <xf numFmtId="0" fontId="22" fillId="0" borderId="11" xfId="18" quotePrefix="1" applyFont="1" applyFill="1" applyBorder="1" applyAlignment="1">
      <alignment horizontal="center"/>
    </xf>
    <xf numFmtId="0" fontId="37" fillId="0" borderId="11" xfId="24" quotePrefix="1" applyFont="1" applyFill="1" applyBorder="1"/>
    <xf numFmtId="0" fontId="4" fillId="0" borderId="11" xfId="24" applyFont="1" applyFill="1" applyBorder="1"/>
    <xf numFmtId="0" fontId="37" fillId="0" borderId="11" xfId="24" applyFont="1" applyFill="1" applyBorder="1" applyAlignment="1">
      <alignment horizontal="center"/>
    </xf>
    <xf numFmtId="0" fontId="37" fillId="0" borderId="11" xfId="24" applyFont="1" applyFill="1" applyBorder="1"/>
    <xf numFmtId="0" fontId="4" fillId="3" borderId="11" xfId="41" applyFont="1" applyFill="1" applyBorder="1" applyAlignment="1">
      <alignment horizontal="left"/>
    </xf>
    <xf numFmtId="0" fontId="49" fillId="0" borderId="11" xfId="41" applyFont="1" applyFill="1" applyBorder="1" applyAlignment="1">
      <alignment shrinkToFit="1"/>
    </xf>
    <xf numFmtId="0" fontId="42" fillId="5" borderId="11" xfId="40" quotePrefix="1" applyFont="1" applyFill="1" applyBorder="1" applyAlignment="1">
      <alignment horizontal="center" shrinkToFit="1"/>
    </xf>
    <xf numFmtId="0" fontId="37" fillId="5" borderId="11" xfId="41" quotePrefix="1" applyFont="1" applyFill="1" applyBorder="1" applyAlignment="1">
      <alignment horizontal="left" shrinkToFit="1"/>
    </xf>
    <xf numFmtId="0" fontId="4" fillId="5" borderId="11" xfId="41" applyFont="1" applyFill="1" applyBorder="1" applyAlignment="1">
      <alignment shrinkToFit="1"/>
    </xf>
    <xf numFmtId="0" fontId="4" fillId="0" borderId="11" xfId="41" applyFont="1" applyFill="1" applyBorder="1" applyAlignment="1">
      <alignment horizontal="left" shrinkToFit="1"/>
    </xf>
    <xf numFmtId="0" fontId="37" fillId="5" borderId="11" xfId="41" quotePrefix="1" applyFont="1" applyFill="1" applyBorder="1" applyAlignment="1">
      <alignment horizontal="left"/>
    </xf>
    <xf numFmtId="0" fontId="4" fillId="5" borderId="11" xfId="41" applyFont="1" applyFill="1" applyBorder="1" applyAlignment="1"/>
    <xf numFmtId="0" fontId="37" fillId="0" borderId="11" xfId="41" quotePrefix="1" applyFont="1" applyFill="1" applyBorder="1" applyAlignment="1">
      <alignment horizontal="left" vertical="center" shrinkToFit="1"/>
    </xf>
    <xf numFmtId="0" fontId="48" fillId="0" borderId="11" xfId="41" applyFont="1" applyFill="1" applyBorder="1" applyAlignment="1">
      <alignment shrinkToFit="1"/>
    </xf>
    <xf numFmtId="0" fontId="8" fillId="3" borderId="11" xfId="41" applyFont="1" applyFill="1" applyBorder="1" applyAlignment="1">
      <alignment shrinkToFit="1"/>
    </xf>
    <xf numFmtId="0" fontId="8" fillId="0" borderId="11" xfId="39" quotePrefix="1" applyFont="1" applyFill="1" applyBorder="1"/>
    <xf numFmtId="0" fontId="4" fillId="0" borderId="11" xfId="39" applyFont="1" applyBorder="1"/>
    <xf numFmtId="0" fontId="37" fillId="3" borderId="11" xfId="41" applyFont="1" applyFill="1" applyBorder="1" applyAlignment="1">
      <alignment horizontal="left"/>
    </xf>
    <xf numFmtId="0" fontId="17" fillId="0" borderId="0" xfId="39" applyFont="1" applyFill="1" applyBorder="1" applyAlignment="1">
      <alignment horizontal="center" vertical="center" shrinkToFit="1"/>
    </xf>
    <xf numFmtId="0" fontId="22" fillId="0" borderId="0" xfId="18" quotePrefix="1" applyFont="1" applyFill="1" applyBorder="1" applyAlignment="1">
      <alignment horizontal="center"/>
    </xf>
    <xf numFmtId="0" fontId="37" fillId="0" borderId="0" xfId="24" quotePrefix="1" applyFont="1" applyFill="1" applyBorder="1"/>
    <xf numFmtId="0" fontId="4" fillId="0" borderId="0" xfId="24" applyFont="1" applyFill="1" applyBorder="1"/>
    <xf numFmtId="0" fontId="37" fillId="0" borderId="0" xfId="24" applyFont="1" applyFill="1" applyBorder="1" applyAlignment="1">
      <alignment horizontal="center"/>
    </xf>
    <xf numFmtId="0" fontId="37" fillId="0" borderId="0" xfId="24" applyFont="1" applyFill="1" applyBorder="1"/>
    <xf numFmtId="0" fontId="17" fillId="0" borderId="0" xfId="53" applyFont="1" applyFill="1" applyBorder="1" applyAlignment="1">
      <alignment horizontal="center" vertical="center" shrinkToFit="1"/>
    </xf>
    <xf numFmtId="0" fontId="46" fillId="0" borderId="0" xfId="54" applyFont="1" applyFill="1" applyBorder="1" applyAlignment="1">
      <alignment horizontal="left"/>
    </xf>
    <xf numFmtId="0" fontId="23" fillId="0" borderId="0" xfId="53" applyFont="1" applyFill="1" applyBorder="1" applyAlignment="1">
      <alignment shrinkToFit="1"/>
    </xf>
    <xf numFmtId="0" fontId="23" fillId="0" borderId="0" xfId="53" applyFont="1" applyFill="1" applyBorder="1" applyAlignment="1">
      <alignment horizontal="center" shrinkToFit="1"/>
    </xf>
    <xf numFmtId="0" fontId="29" fillId="0" borderId="11" xfId="53" applyFont="1" applyBorder="1" applyAlignment="1">
      <alignment horizontal="center" vertical="center"/>
    </xf>
    <xf numFmtId="0" fontId="45" fillId="0" borderId="11" xfId="53" applyFont="1" applyBorder="1" applyAlignment="1">
      <alignment horizontal="center" vertical="center"/>
    </xf>
    <xf numFmtId="0" fontId="23" fillId="0" borderId="11" xfId="53" applyFont="1" applyFill="1" applyBorder="1" applyAlignment="1">
      <alignment shrinkToFit="1"/>
    </xf>
    <xf numFmtId="0" fontId="23" fillId="0" borderId="11" xfId="53" applyFont="1" applyFill="1" applyBorder="1" applyAlignment="1">
      <alignment horizontal="center" shrinkToFit="1"/>
    </xf>
    <xf numFmtId="164" fontId="23" fillId="0" borderId="11" xfId="53" applyNumberFormat="1" applyFont="1" applyFill="1" applyBorder="1" applyAlignment="1">
      <alignment horizontal="left" shrinkToFit="1"/>
    </xf>
    <xf numFmtId="0" fontId="17" fillId="0" borderId="11" xfId="53" applyFont="1" applyFill="1" applyBorder="1" applyAlignment="1">
      <alignment shrinkToFit="1"/>
    </xf>
    <xf numFmtId="0" fontId="17" fillId="0" borderId="11" xfId="53" applyFont="1" applyFill="1" applyBorder="1" applyAlignment="1">
      <alignment horizontal="center" shrinkToFit="1"/>
    </xf>
    <xf numFmtId="164" fontId="17" fillId="0" borderId="11" xfId="53" applyNumberFormat="1" applyFont="1" applyFill="1" applyBorder="1" applyAlignment="1">
      <alignment horizontal="left" shrinkToFit="1"/>
    </xf>
    <xf numFmtId="0" fontId="17" fillId="4" borderId="11" xfId="53" applyFont="1" applyFill="1" applyBorder="1" applyAlignment="1">
      <alignment shrinkToFit="1"/>
    </xf>
    <xf numFmtId="0" fontId="17" fillId="4" borderId="11" xfId="53" applyFont="1" applyFill="1" applyBorder="1" applyAlignment="1">
      <alignment horizontal="center" shrinkToFit="1"/>
    </xf>
    <xf numFmtId="164" fontId="17" fillId="4" borderId="11" xfId="53" applyNumberFormat="1" applyFont="1" applyFill="1" applyBorder="1" applyAlignment="1">
      <alignment horizontal="left" shrinkToFit="1"/>
    </xf>
    <xf numFmtId="0" fontId="17" fillId="0" borderId="11" xfId="53" applyFont="1" applyFill="1" applyBorder="1" applyAlignment="1">
      <alignment horizontal="left" vertical="center" shrinkToFit="1"/>
    </xf>
    <xf numFmtId="164" fontId="17" fillId="0" borderId="11" xfId="53" quotePrefix="1" applyNumberFormat="1" applyFont="1" applyFill="1" applyBorder="1" applyAlignment="1">
      <alignment horizontal="left" shrinkToFit="1"/>
    </xf>
    <xf numFmtId="0" fontId="17" fillId="2" borderId="11" xfId="53" applyFont="1" applyFill="1" applyBorder="1" applyAlignment="1">
      <alignment shrinkToFit="1"/>
    </xf>
    <xf numFmtId="0" fontId="17" fillId="2" borderId="11" xfId="53" applyFont="1" applyFill="1" applyBorder="1" applyAlignment="1">
      <alignment horizontal="center" shrinkToFit="1"/>
    </xf>
    <xf numFmtId="164" fontId="17" fillId="2" borderId="11" xfId="53" applyNumberFormat="1" applyFont="1" applyFill="1" applyBorder="1" applyAlignment="1">
      <alignment horizontal="left" shrinkToFit="1"/>
    </xf>
    <xf numFmtId="0" fontId="17" fillId="6" borderId="11" xfId="53" applyFont="1" applyFill="1" applyBorder="1" applyAlignment="1">
      <alignment shrinkToFit="1"/>
    </xf>
    <xf numFmtId="0" fontId="17" fillId="6" borderId="11" xfId="53" applyFont="1" applyFill="1" applyBorder="1" applyAlignment="1">
      <alignment horizontal="center" shrinkToFit="1"/>
    </xf>
    <xf numFmtId="164" fontId="17" fillId="6" borderId="11" xfId="53" applyNumberFormat="1" applyFont="1" applyFill="1" applyBorder="1" applyAlignment="1">
      <alignment horizontal="left" shrinkToFit="1"/>
    </xf>
    <xf numFmtId="164" fontId="17" fillId="0" borderId="11" xfId="53" applyNumberFormat="1" applyFont="1" applyFill="1" applyBorder="1" applyAlignment="1">
      <alignment shrinkToFit="1"/>
    </xf>
    <xf numFmtId="0" fontId="3" fillId="0" borderId="0" xfId="59"/>
    <xf numFmtId="0" fontId="23" fillId="0" borderId="5" xfId="59" applyFont="1" applyBorder="1"/>
    <xf numFmtId="0" fontId="23" fillId="0" borderId="0" xfId="59" applyFont="1"/>
    <xf numFmtId="0" fontId="28" fillId="0" borderId="0" xfId="59" applyFont="1" applyBorder="1" applyAlignment="1">
      <alignment horizontal="left"/>
    </xf>
    <xf numFmtId="0" fontId="28" fillId="0" borderId="0" xfId="59" applyFont="1" applyBorder="1" applyAlignment="1">
      <alignment horizontal="center"/>
    </xf>
    <xf numFmtId="0" fontId="29" fillId="0" borderId="17" xfId="59" applyFont="1" applyBorder="1" applyAlignment="1">
      <alignment horizontal="center" vertical="center"/>
    </xf>
    <xf numFmtId="0" fontId="29" fillId="0" borderId="11" xfId="59" applyFont="1" applyBorder="1" applyAlignment="1">
      <alignment horizontal="center" vertical="center"/>
    </xf>
    <xf numFmtId="0" fontId="29" fillId="0" borderId="11" xfId="59" applyFont="1" applyBorder="1" applyAlignment="1">
      <alignment horizontal="center" vertical="center" shrinkToFit="1"/>
    </xf>
    <xf numFmtId="0" fontId="17" fillId="0" borderId="18" xfId="60" applyFont="1" applyBorder="1" applyAlignment="1">
      <alignment horizontal="center" vertical="center" shrinkToFit="1"/>
    </xf>
    <xf numFmtId="0" fontId="33" fillId="0" borderId="10" xfId="60" quotePrefix="1" applyFont="1" applyFill="1" applyBorder="1" applyAlignment="1">
      <alignment horizontal="center" shrinkToFit="1"/>
    </xf>
    <xf numFmtId="0" fontId="37" fillId="0" borderId="10" xfId="60" quotePrefix="1" applyFont="1" applyFill="1" applyBorder="1" applyAlignment="1">
      <alignment horizontal="left" shrinkToFit="1"/>
    </xf>
    <xf numFmtId="0" fontId="33" fillId="0" borderId="10" xfId="60" applyFont="1" applyFill="1" applyBorder="1" applyAlignment="1">
      <alignment shrinkToFit="1"/>
    </xf>
    <xf numFmtId="0" fontId="37" fillId="0" borderId="10" xfId="60" applyFont="1" applyFill="1" applyBorder="1" applyAlignment="1">
      <alignment horizontal="center" shrinkToFit="1"/>
    </xf>
    <xf numFmtId="0" fontId="37" fillId="0" borderId="10" xfId="60" applyFont="1" applyFill="1" applyBorder="1" applyAlignment="1">
      <alignment shrinkToFit="1"/>
    </xf>
    <xf numFmtId="0" fontId="37" fillId="0" borderId="19" xfId="60" applyFont="1" applyFill="1" applyBorder="1" applyAlignment="1">
      <alignment shrinkToFit="1"/>
    </xf>
    <xf numFmtId="0" fontId="3" fillId="4" borderId="0" xfId="59" applyFill="1" applyAlignment="1">
      <alignment horizontal="center"/>
    </xf>
    <xf numFmtId="0" fontId="3" fillId="4" borderId="0" xfId="59" applyFill="1"/>
    <xf numFmtId="0" fontId="17" fillId="0" borderId="18" xfId="60" applyFont="1" applyFill="1" applyBorder="1" applyAlignment="1">
      <alignment horizontal="center" vertical="center" shrinkToFit="1"/>
    </xf>
    <xf numFmtId="0" fontId="37" fillId="0" borderId="10" xfId="60" quotePrefix="1" applyFont="1" applyFill="1" applyBorder="1" applyAlignment="1">
      <alignment horizontal="left"/>
    </xf>
    <xf numFmtId="0" fontId="37" fillId="0" borderId="10" xfId="60" applyFont="1" applyFill="1" applyBorder="1" applyAlignment="1">
      <alignment horizontal="center"/>
    </xf>
    <xf numFmtId="0" fontId="37" fillId="0" borderId="10" xfId="60" applyFont="1" applyFill="1" applyBorder="1"/>
    <xf numFmtId="0" fontId="37" fillId="0" borderId="19" xfId="60" applyFont="1" applyFill="1" applyBorder="1"/>
    <xf numFmtId="0" fontId="33" fillId="0" borderId="10" xfId="60" applyFont="1" applyFill="1" applyBorder="1" applyAlignment="1"/>
    <xf numFmtId="0" fontId="3" fillId="4" borderId="0" xfId="59" applyFont="1" applyFill="1" applyAlignment="1">
      <alignment horizontal="center"/>
    </xf>
    <xf numFmtId="0" fontId="33" fillId="0" borderId="21" xfId="60" applyFont="1" applyFill="1" applyBorder="1" applyAlignment="1">
      <alignment shrinkToFit="1"/>
    </xf>
    <xf numFmtId="0" fontId="37" fillId="0" borderId="19" xfId="60" applyFont="1" applyFill="1" applyBorder="1" applyAlignment="1">
      <alignment horizontal="left" shrinkToFit="1"/>
    </xf>
    <xf numFmtId="0" fontId="33" fillId="3" borderId="10" xfId="60" quotePrefix="1" applyFont="1" applyFill="1" applyBorder="1" applyAlignment="1">
      <alignment horizontal="center" shrinkToFit="1"/>
    </xf>
    <xf numFmtId="0" fontId="37" fillId="3" borderId="10" xfId="60" quotePrefix="1" applyFont="1" applyFill="1" applyBorder="1" applyAlignment="1">
      <alignment horizontal="left" shrinkToFit="1"/>
    </xf>
    <xf numFmtId="0" fontId="37" fillId="3" borderId="10" xfId="60" quotePrefix="1" applyFont="1" applyFill="1" applyBorder="1" applyAlignment="1">
      <alignment horizontal="left"/>
    </xf>
    <xf numFmtId="0" fontId="33" fillId="7" borderId="10" xfId="60" quotePrefix="1" applyFont="1" applyFill="1" applyBorder="1" applyAlignment="1">
      <alignment horizontal="center" shrinkToFit="1"/>
    </xf>
    <xf numFmtId="0" fontId="37" fillId="7" borderId="9" xfId="60" quotePrefix="1" applyFont="1" applyFill="1" applyBorder="1" applyAlignment="1">
      <alignment horizontal="left" shrinkToFit="1"/>
    </xf>
    <xf numFmtId="0" fontId="33" fillId="7" borderId="9" xfId="60" applyFont="1" applyFill="1" applyBorder="1" applyAlignment="1">
      <alignment shrinkToFit="1"/>
    </xf>
    <xf numFmtId="0" fontId="37" fillId="7" borderId="9" xfId="60" applyFont="1" applyFill="1" applyBorder="1" applyAlignment="1">
      <alignment horizontal="center"/>
    </xf>
    <xf numFmtId="0" fontId="37" fillId="7" borderId="9" xfId="60" applyFont="1" applyFill="1" applyBorder="1"/>
    <xf numFmtId="0" fontId="37" fillId="7" borderId="22" xfId="60" applyFont="1" applyFill="1" applyBorder="1"/>
    <xf numFmtId="0" fontId="37" fillId="7" borderId="9" xfId="60" applyFont="1" applyFill="1" applyBorder="1" applyAlignment="1">
      <alignment horizontal="center" shrinkToFit="1"/>
    </xf>
    <xf numFmtId="0" fontId="37" fillId="7" borderId="9" xfId="60" applyFont="1" applyFill="1" applyBorder="1" applyAlignment="1">
      <alignment shrinkToFit="1"/>
    </xf>
    <xf numFmtId="0" fontId="37" fillId="7" borderId="22" xfId="60" applyFont="1" applyFill="1" applyBorder="1" applyAlignment="1">
      <alignment shrinkToFit="1"/>
    </xf>
    <xf numFmtId="0" fontId="37" fillId="7" borderId="9" xfId="60" quotePrefix="1" applyFont="1" applyFill="1" applyBorder="1" applyAlignment="1">
      <alignment horizontal="left"/>
    </xf>
    <xf numFmtId="0" fontId="33" fillId="7" borderId="9" xfId="60" applyFont="1" applyFill="1" applyBorder="1" applyAlignment="1"/>
    <xf numFmtId="0" fontId="17" fillId="0" borderId="23" xfId="60" applyFont="1" applyFill="1" applyBorder="1" applyAlignment="1">
      <alignment horizontal="center" vertical="center" shrinkToFit="1"/>
    </xf>
    <xf numFmtId="0" fontId="33" fillId="7" borderId="24" xfId="60" quotePrefix="1" applyFont="1" applyFill="1" applyBorder="1" applyAlignment="1">
      <alignment horizontal="center" shrinkToFit="1"/>
    </xf>
    <xf numFmtId="0" fontId="37" fillId="7" borderId="24" xfId="60" quotePrefix="1" applyFont="1" applyFill="1" applyBorder="1" applyAlignment="1">
      <alignment horizontal="left" shrinkToFit="1"/>
    </xf>
    <xf numFmtId="0" fontId="33" fillId="7" borderId="24" xfId="60" applyFont="1" applyFill="1" applyBorder="1" applyAlignment="1">
      <alignment shrinkToFit="1"/>
    </xf>
    <xf numFmtId="0" fontId="37" fillId="7" borderId="24" xfId="60" applyFont="1" applyFill="1" applyBorder="1" applyAlignment="1">
      <alignment horizontal="center" shrinkToFit="1"/>
    </xf>
    <xf numFmtId="0" fontId="37" fillId="7" borderId="24" xfId="60" applyFont="1" applyFill="1" applyBorder="1" applyAlignment="1">
      <alignment shrinkToFit="1"/>
    </xf>
    <xf numFmtId="0" fontId="37" fillId="7" borderId="25" xfId="60" applyFont="1" applyFill="1" applyBorder="1" applyAlignment="1">
      <alignment shrinkToFit="1"/>
    </xf>
    <xf numFmtId="0" fontId="17" fillId="0" borderId="0" xfId="60" applyFont="1" applyFill="1" applyBorder="1" applyAlignment="1">
      <alignment horizontal="center" vertical="center" shrinkToFit="1"/>
    </xf>
    <xf numFmtId="0" fontId="33" fillId="0" borderId="0" xfId="60" quotePrefix="1" applyFont="1" applyFill="1" applyBorder="1" applyAlignment="1">
      <alignment horizontal="center" shrinkToFit="1"/>
    </xf>
    <xf numFmtId="0" fontId="37" fillId="0" borderId="0" xfId="60" quotePrefix="1" applyFont="1" applyFill="1" applyBorder="1" applyAlignment="1">
      <alignment horizontal="left" shrinkToFit="1"/>
    </xf>
    <xf numFmtId="0" fontId="33" fillId="0" borderId="0" xfId="60" applyFont="1" applyFill="1" applyBorder="1" applyAlignment="1">
      <alignment shrinkToFit="1"/>
    </xf>
    <xf numFmtId="0" fontId="37" fillId="0" borderId="0" xfId="60" applyFont="1" applyFill="1" applyBorder="1" applyAlignment="1">
      <alignment horizontal="center" shrinkToFit="1"/>
    </xf>
    <xf numFmtId="0" fontId="37" fillId="0" borderId="0" xfId="60" applyFont="1" applyFill="1" applyBorder="1" applyAlignment="1">
      <alignment shrinkToFit="1"/>
    </xf>
    <xf numFmtId="0" fontId="3" fillId="0" borderId="0" xfId="59" applyFill="1"/>
    <xf numFmtId="0" fontId="22" fillId="0" borderId="0" xfId="59" applyFont="1" applyAlignment="1">
      <alignment vertical="center"/>
    </xf>
    <xf numFmtId="0" fontId="36" fillId="0" borderId="3" xfId="59" applyFont="1" applyBorder="1" applyAlignment="1">
      <alignment horizontal="center" vertical="center"/>
    </xf>
    <xf numFmtId="0" fontId="36" fillId="0" borderId="11" xfId="59" applyFont="1" applyBorder="1" applyAlignment="1">
      <alignment horizontal="center" vertical="center"/>
    </xf>
    <xf numFmtId="0" fontId="36" fillId="0" borderId="4" xfId="59" applyFont="1" applyBorder="1" applyAlignment="1">
      <alignment horizontal="center" vertical="center"/>
    </xf>
    <xf numFmtId="0" fontId="17" fillId="0" borderId="3" xfId="59" applyFont="1" applyBorder="1" applyAlignment="1">
      <alignment vertical="center"/>
    </xf>
    <xf numFmtId="0" fontId="36" fillId="0" borderId="10" xfId="60" applyFont="1" applyFill="1" applyBorder="1" applyAlignment="1">
      <alignment horizontal="center" shrinkToFit="1"/>
    </xf>
    <xf numFmtId="0" fontId="36" fillId="0" borderId="11" xfId="59" applyFont="1" applyFill="1" applyBorder="1" applyAlignment="1">
      <alignment horizontal="center" vertical="center" shrinkToFit="1"/>
    </xf>
    <xf numFmtId="0" fontId="3" fillId="0" borderId="0" xfId="59" applyFont="1"/>
    <xf numFmtId="0" fontId="22" fillId="0" borderId="0" xfId="59" applyFont="1"/>
    <xf numFmtId="17" fontId="33" fillId="0" borderId="0" xfId="61" quotePrefix="1" applyNumberFormat="1" applyFont="1" applyFill="1" applyBorder="1" applyAlignment="1">
      <alignment vertical="center"/>
    </xf>
    <xf numFmtId="0" fontId="35" fillId="0" borderId="0" xfId="27" applyFont="1" applyBorder="1" applyAlignment="1">
      <alignment vertical="center"/>
    </xf>
    <xf numFmtId="0" fontId="36" fillId="0" borderId="0" xfId="59" applyFont="1"/>
    <xf numFmtId="0" fontId="17" fillId="0" borderId="11" xfId="60" applyFont="1" applyFill="1" applyBorder="1" applyAlignment="1">
      <alignment horizontal="center" vertical="center" shrinkToFit="1"/>
    </xf>
    <xf numFmtId="0" fontId="33" fillId="0" borderId="10" xfId="60" applyFont="1" applyFill="1" applyBorder="1" applyAlignment="1">
      <alignment horizontal="left"/>
    </xf>
    <xf numFmtId="0" fontId="37" fillId="0" borderId="10" xfId="60" quotePrefix="1" applyFont="1" applyFill="1" applyBorder="1" applyAlignment="1">
      <alignment horizontal="left" vertical="center" shrinkToFit="1"/>
    </xf>
    <xf numFmtId="0" fontId="37" fillId="0" borderId="9" xfId="60" quotePrefix="1" applyFont="1" applyFill="1" applyBorder="1" applyAlignment="1">
      <alignment horizontal="left" shrinkToFit="1"/>
    </xf>
    <xf numFmtId="0" fontId="33" fillId="0" borderId="9" xfId="60" applyFont="1" applyFill="1" applyBorder="1" applyAlignment="1">
      <alignment shrinkToFit="1"/>
    </xf>
    <xf numFmtId="0" fontId="37" fillId="0" borderId="9" xfId="60" applyFont="1" applyFill="1" applyBorder="1" applyAlignment="1">
      <alignment horizontal="center" shrinkToFit="1"/>
    </xf>
    <xf numFmtId="0" fontId="37" fillId="0" borderId="9" xfId="60" applyFont="1" applyFill="1" applyBorder="1" applyAlignment="1">
      <alignment shrinkToFit="1"/>
    </xf>
    <xf numFmtId="0" fontId="37" fillId="0" borderId="22" xfId="60" applyFont="1" applyFill="1" applyBorder="1" applyAlignment="1">
      <alignment shrinkToFit="1"/>
    </xf>
    <xf numFmtId="0" fontId="37" fillId="0" borderId="9" xfId="60" applyFont="1" applyFill="1" applyBorder="1"/>
    <xf numFmtId="0" fontId="37" fillId="3" borderId="9" xfId="60" quotePrefix="1" applyFont="1" applyFill="1" applyBorder="1" applyAlignment="1">
      <alignment horizontal="left" shrinkToFit="1"/>
    </xf>
    <xf numFmtId="0" fontId="33" fillId="3" borderId="9" xfId="60" applyFont="1" applyFill="1" applyBorder="1" applyAlignment="1">
      <alignment shrinkToFit="1"/>
    </xf>
    <xf numFmtId="0" fontId="37" fillId="3" borderId="9" xfId="60" applyFont="1" applyFill="1" applyBorder="1" applyAlignment="1">
      <alignment horizontal="center" shrinkToFit="1"/>
    </xf>
    <xf numFmtId="0" fontId="37" fillId="3" borderId="9" xfId="60" applyFont="1" applyFill="1" applyBorder="1" applyAlignment="1">
      <alignment shrinkToFit="1"/>
    </xf>
    <xf numFmtId="0" fontId="37" fillId="3" borderId="22" xfId="60" applyFont="1" applyFill="1" applyBorder="1" applyAlignment="1">
      <alignment shrinkToFit="1"/>
    </xf>
    <xf numFmtId="0" fontId="37" fillId="3" borderId="9" xfId="60" quotePrefix="1" applyFont="1" applyFill="1" applyBorder="1" applyAlignment="1">
      <alignment horizontal="left"/>
    </xf>
    <xf numFmtId="0" fontId="33" fillId="3" borderId="9" xfId="60" applyFont="1" applyFill="1" applyBorder="1" applyAlignment="1"/>
    <xf numFmtId="0" fontId="37" fillId="3" borderId="9" xfId="60" applyFont="1" applyFill="1" applyBorder="1" applyAlignment="1">
      <alignment horizontal="center"/>
    </xf>
    <xf numFmtId="0" fontId="37" fillId="3" borderId="9" xfId="60" applyFont="1" applyFill="1" applyBorder="1"/>
    <xf numFmtId="0" fontId="37" fillId="3" borderId="22" xfId="60" applyFont="1" applyFill="1" applyBorder="1"/>
    <xf numFmtId="0" fontId="17" fillId="0" borderId="0" xfId="59" applyFont="1"/>
    <xf numFmtId="0" fontId="36" fillId="0" borderId="3" xfId="59" applyFont="1" applyBorder="1" applyAlignment="1">
      <alignment horizontal="center"/>
    </xf>
    <xf numFmtId="0" fontId="36" fillId="0" borderId="11" xfId="59" applyFont="1" applyBorder="1" applyAlignment="1">
      <alignment horizontal="center"/>
    </xf>
    <xf numFmtId="0" fontId="36" fillId="0" borderId="4" xfId="59" applyFont="1" applyBorder="1" applyAlignment="1">
      <alignment horizontal="center"/>
    </xf>
    <xf numFmtId="0" fontId="17" fillId="0" borderId="3" xfId="59" applyFont="1" applyBorder="1"/>
    <xf numFmtId="0" fontId="36" fillId="0" borderId="0" xfId="59" applyFont="1" applyAlignment="1">
      <alignment horizontal="center"/>
    </xf>
    <xf numFmtId="17" fontId="36" fillId="0" borderId="0" xfId="61" quotePrefix="1" applyNumberFormat="1" applyFont="1" applyFill="1" applyBorder="1" applyAlignment="1">
      <alignment vertical="center"/>
    </xf>
    <xf numFmtId="0" fontId="33" fillId="0" borderId="10" xfId="60" applyFont="1" applyFill="1" applyBorder="1" applyAlignment="1">
      <alignment horizontal="left" shrinkToFit="1"/>
    </xf>
    <xf numFmtId="0" fontId="3" fillId="0" borderId="19" xfId="60" applyFont="1" applyFill="1" applyBorder="1" applyAlignment="1">
      <alignment shrinkToFit="1"/>
    </xf>
    <xf numFmtId="0" fontId="33" fillId="8" borderId="10" xfId="60" quotePrefix="1" applyFont="1" applyFill="1" applyBorder="1" applyAlignment="1">
      <alignment horizontal="center" shrinkToFit="1"/>
    </xf>
    <xf numFmtId="0" fontId="37" fillId="8" borderId="10" xfId="60" quotePrefix="1" applyFont="1" applyFill="1" applyBorder="1" applyAlignment="1">
      <alignment horizontal="left" shrinkToFit="1"/>
    </xf>
    <xf numFmtId="0" fontId="33" fillId="8" borderId="4" xfId="60" applyFont="1" applyFill="1" applyBorder="1" applyAlignment="1">
      <alignment shrinkToFit="1"/>
    </xf>
    <xf numFmtId="0" fontId="37" fillId="8" borderId="11" xfId="60" applyFont="1" applyFill="1" applyBorder="1" applyAlignment="1">
      <alignment horizontal="center" shrinkToFit="1"/>
    </xf>
    <xf numFmtId="0" fontId="37" fillId="8" borderId="11" xfId="60" applyFont="1" applyFill="1" applyBorder="1" applyAlignment="1">
      <alignment shrinkToFit="1"/>
    </xf>
    <xf numFmtId="0" fontId="39" fillId="0" borderId="0" xfId="27" applyFont="1" applyBorder="1" applyAlignment="1"/>
    <xf numFmtId="0" fontId="40" fillId="0" borderId="0" xfId="27" applyFont="1" applyBorder="1" applyAlignment="1">
      <alignment vertical="center" wrapText="1"/>
    </xf>
    <xf numFmtId="0" fontId="33" fillId="0" borderId="21" xfId="60" applyFont="1" applyFill="1" applyBorder="1" applyAlignment="1"/>
    <xf numFmtId="0" fontId="37" fillId="0" borderId="20" xfId="60" quotePrefix="1" applyFont="1" applyFill="1" applyBorder="1" applyAlignment="1">
      <alignment horizontal="left"/>
    </xf>
    <xf numFmtId="0" fontId="37" fillId="0" borderId="11" xfId="60" applyFont="1" applyFill="1" applyBorder="1" applyAlignment="1">
      <alignment shrinkToFit="1"/>
    </xf>
    <xf numFmtId="0" fontId="33" fillId="0" borderId="4" xfId="60" applyFont="1" applyFill="1" applyBorder="1" applyAlignment="1">
      <alignment shrinkToFit="1"/>
    </xf>
    <xf numFmtId="0" fontId="37" fillId="0" borderId="11" xfId="60" applyFont="1" applyFill="1" applyBorder="1" applyAlignment="1">
      <alignment horizontal="center" shrinkToFit="1"/>
    </xf>
    <xf numFmtId="0" fontId="17" fillId="0" borderId="11" xfId="59" applyFont="1" applyBorder="1" applyAlignment="1">
      <alignment horizontal="center"/>
    </xf>
    <xf numFmtId="0" fontId="33" fillId="3" borderId="24" xfId="60" quotePrefix="1" applyFont="1" applyFill="1" applyBorder="1" applyAlignment="1">
      <alignment horizontal="center" shrinkToFit="1"/>
    </xf>
    <xf numFmtId="0" fontId="37" fillId="7" borderId="10" xfId="60" quotePrefix="1" applyFont="1" applyFill="1" applyBorder="1" applyAlignment="1">
      <alignment horizontal="left" shrinkToFit="1"/>
    </xf>
    <xf numFmtId="0" fontId="37" fillId="3" borderId="24" xfId="60" quotePrefix="1" applyFont="1" applyFill="1" applyBorder="1" applyAlignment="1">
      <alignment horizontal="left" shrinkToFit="1"/>
    </xf>
    <xf numFmtId="0" fontId="37" fillId="7" borderId="10" xfId="60" quotePrefix="1" applyFont="1" applyFill="1" applyBorder="1" applyAlignment="1">
      <alignment horizontal="left"/>
    </xf>
    <xf numFmtId="0" fontId="33" fillId="3" borderId="10" xfId="60" applyFont="1" applyFill="1" applyBorder="1" applyAlignment="1">
      <alignment shrinkToFit="1"/>
    </xf>
    <xf numFmtId="0" fontId="33" fillId="3" borderId="10" xfId="60" applyFont="1" applyFill="1" applyBorder="1" applyAlignment="1"/>
    <xf numFmtId="0" fontId="33" fillId="7" borderId="10" xfId="60" applyFont="1" applyFill="1" applyBorder="1" applyAlignment="1">
      <alignment shrinkToFit="1"/>
    </xf>
    <xf numFmtId="0" fontId="33" fillId="3" borderId="24" xfId="60" applyFont="1" applyFill="1" applyBorder="1" applyAlignment="1">
      <alignment shrinkToFit="1"/>
    </xf>
    <xf numFmtId="0" fontId="33" fillId="7" borderId="21" xfId="60" applyFont="1" applyFill="1" applyBorder="1" applyAlignment="1">
      <alignment shrinkToFit="1"/>
    </xf>
    <xf numFmtId="0" fontId="33" fillId="0" borderId="4" xfId="60" applyFont="1" applyFill="1" applyBorder="1" applyAlignment="1"/>
    <xf numFmtId="0" fontId="33" fillId="3" borderId="20" xfId="60" applyFont="1" applyFill="1" applyBorder="1" applyAlignment="1">
      <alignment horizontal="left"/>
    </xf>
    <xf numFmtId="0" fontId="33" fillId="7" borderId="10" xfId="60" applyFont="1" applyFill="1" applyBorder="1" applyAlignment="1"/>
    <xf numFmtId="0" fontId="33" fillId="7" borderId="4" xfId="60" applyFont="1" applyFill="1" applyBorder="1" applyAlignment="1">
      <alignment shrinkToFit="1"/>
    </xf>
    <xf numFmtId="0" fontId="37" fillId="3" borderId="10" xfId="60" applyFont="1" applyFill="1" applyBorder="1" applyAlignment="1">
      <alignment horizontal="center" shrinkToFit="1"/>
    </xf>
    <xf numFmtId="0" fontId="37" fillId="3" borderId="10" xfId="60" applyFont="1" applyFill="1" applyBorder="1" applyAlignment="1">
      <alignment horizontal="center"/>
    </xf>
    <xf numFmtId="0" fontId="37" fillId="7" borderId="10" xfId="60" applyFont="1" applyFill="1" applyBorder="1" applyAlignment="1">
      <alignment horizontal="center" shrinkToFit="1"/>
    </xf>
    <xf numFmtId="0" fontId="37" fillId="3" borderId="24" xfId="60" applyFont="1" applyFill="1" applyBorder="1" applyAlignment="1">
      <alignment horizontal="center" shrinkToFit="1"/>
    </xf>
    <xf numFmtId="0" fontId="37" fillId="0" borderId="11" xfId="60" applyFont="1" applyFill="1" applyBorder="1" applyAlignment="1">
      <alignment horizontal="center"/>
    </xf>
    <xf numFmtId="0" fontId="37" fillId="7" borderId="10" xfId="60" applyFont="1" applyFill="1" applyBorder="1" applyAlignment="1">
      <alignment horizontal="center"/>
    </xf>
    <xf numFmtId="0" fontId="37" fillId="7" borderId="11" xfId="60" applyFont="1" applyFill="1" applyBorder="1" applyAlignment="1">
      <alignment horizontal="center" shrinkToFit="1"/>
    </xf>
    <xf numFmtId="0" fontId="37" fillId="3" borderId="10" xfId="60" applyFont="1" applyFill="1" applyBorder="1" applyAlignment="1">
      <alignment shrinkToFit="1"/>
    </xf>
    <xf numFmtId="0" fontId="37" fillId="3" borderId="10" xfId="60" applyFont="1" applyFill="1" applyBorder="1"/>
    <xf numFmtId="0" fontId="37" fillId="7" borderId="10" xfId="60" applyFont="1" applyFill="1" applyBorder="1" applyAlignment="1">
      <alignment shrinkToFit="1"/>
    </xf>
    <xf numFmtId="0" fontId="37" fillId="3" borderId="24" xfId="60" applyFont="1" applyFill="1" applyBorder="1" applyAlignment="1">
      <alignment shrinkToFit="1"/>
    </xf>
    <xf numFmtId="0" fontId="37" fillId="0" borderId="11" xfId="60" applyFont="1" applyFill="1" applyBorder="1"/>
    <xf numFmtId="0" fontId="37" fillId="7" borderId="10" xfId="60" applyFont="1" applyFill="1" applyBorder="1"/>
    <xf numFmtId="0" fontId="37" fillId="7" borderId="11" xfId="60" applyFont="1" applyFill="1" applyBorder="1" applyAlignment="1">
      <alignment shrinkToFit="1"/>
    </xf>
    <xf numFmtId="0" fontId="37" fillId="3" borderId="19" xfId="60" applyFont="1" applyFill="1" applyBorder="1" applyAlignment="1">
      <alignment shrinkToFit="1"/>
    </xf>
    <xf numFmtId="0" fontId="37" fillId="3" borderId="19" xfId="60" applyFont="1" applyFill="1" applyBorder="1"/>
    <xf numFmtId="0" fontId="37" fillId="7" borderId="19" xfId="60" applyFont="1" applyFill="1" applyBorder="1" applyAlignment="1">
      <alignment shrinkToFit="1"/>
    </xf>
    <xf numFmtId="0" fontId="37" fillId="3" borderId="25" xfId="60" applyFont="1" applyFill="1" applyBorder="1" applyAlignment="1">
      <alignment shrinkToFit="1"/>
    </xf>
    <xf numFmtId="0" fontId="37" fillId="7" borderId="19" xfId="60" applyFont="1" applyFill="1" applyBorder="1"/>
    <xf numFmtId="0" fontId="33" fillId="0" borderId="24" xfId="60" quotePrefix="1" applyFont="1" applyFill="1" applyBorder="1" applyAlignment="1">
      <alignment horizontal="center" shrinkToFit="1"/>
    </xf>
    <xf numFmtId="0" fontId="37" fillId="0" borderId="9" xfId="60" quotePrefix="1" applyFont="1" applyFill="1" applyBorder="1" applyAlignment="1">
      <alignment horizontal="left"/>
    </xf>
    <xf numFmtId="0" fontId="37" fillId="3" borderId="26" xfId="60" quotePrefix="1" applyFont="1" applyFill="1" applyBorder="1" applyAlignment="1">
      <alignment horizontal="left" shrinkToFit="1"/>
    </xf>
    <xf numFmtId="0" fontId="37" fillId="0" borderId="24" xfId="60" quotePrefix="1" applyFont="1" applyFill="1" applyBorder="1" applyAlignment="1">
      <alignment horizontal="left" shrinkToFit="1"/>
    </xf>
    <xf numFmtId="0" fontId="33" fillId="0" borderId="9" xfId="60" applyFont="1" applyFill="1" applyBorder="1" applyAlignment="1"/>
    <xf numFmtId="0" fontId="33" fillId="3" borderId="26" xfId="60" applyFont="1" applyFill="1" applyBorder="1" applyAlignment="1">
      <alignment shrinkToFit="1"/>
    </xf>
    <xf numFmtId="0" fontId="33" fillId="0" borderId="9" xfId="60" applyFont="1" applyFill="1" applyBorder="1" applyAlignment="1">
      <alignment horizontal="left"/>
    </xf>
    <xf numFmtId="0" fontId="28" fillId="0" borderId="28" xfId="60" applyFont="1" applyFill="1" applyBorder="1" applyAlignment="1">
      <alignment shrinkToFit="1"/>
    </xf>
    <xf numFmtId="0" fontId="33" fillId="0" borderId="24" xfId="60" applyFont="1" applyFill="1" applyBorder="1" applyAlignment="1">
      <alignment shrinkToFit="1"/>
    </xf>
    <xf numFmtId="0" fontId="33" fillId="0" borderId="4" xfId="60" applyFont="1" applyFill="1" applyBorder="1" applyAlignment="1">
      <alignment horizontal="left"/>
    </xf>
    <xf numFmtId="0" fontId="37" fillId="0" borderId="9" xfId="60" applyFont="1" applyFill="1" applyBorder="1" applyAlignment="1">
      <alignment horizontal="center"/>
    </xf>
    <xf numFmtId="0" fontId="37" fillId="3" borderId="26" xfId="60" applyFont="1" applyFill="1" applyBorder="1" applyAlignment="1">
      <alignment horizontal="center" shrinkToFit="1"/>
    </xf>
    <xf numFmtId="0" fontId="37" fillId="0" borderId="1" xfId="60" applyFont="1" applyFill="1" applyBorder="1" applyAlignment="1">
      <alignment horizontal="center" shrinkToFit="1"/>
    </xf>
    <xf numFmtId="0" fontId="37" fillId="0" borderId="24" xfId="60" applyFont="1" applyFill="1" applyBorder="1" applyAlignment="1">
      <alignment horizontal="center" shrinkToFit="1"/>
    </xf>
    <xf numFmtId="0" fontId="37" fillId="0" borderId="1" xfId="60" applyFont="1" applyFill="1" applyBorder="1" applyAlignment="1">
      <alignment shrinkToFit="1"/>
    </xf>
    <xf numFmtId="0" fontId="37" fillId="0" borderId="24" xfId="60" applyFont="1" applyFill="1" applyBorder="1" applyAlignment="1">
      <alignment shrinkToFit="1"/>
    </xf>
    <xf numFmtId="0" fontId="37" fillId="0" borderId="22" xfId="60" applyFont="1" applyFill="1" applyBorder="1"/>
    <xf numFmtId="0" fontId="37" fillId="3" borderId="27" xfId="60" applyFont="1" applyFill="1" applyBorder="1" applyAlignment="1">
      <alignment shrinkToFit="1"/>
    </xf>
    <xf numFmtId="0" fontId="37" fillId="0" borderId="25" xfId="60" applyFont="1" applyFill="1" applyBorder="1" applyAlignment="1">
      <alignment shrinkToFit="1"/>
    </xf>
    <xf numFmtId="0" fontId="33" fillId="8" borderId="10" xfId="60" applyFont="1" applyFill="1" applyBorder="1" applyAlignment="1">
      <alignment shrinkToFit="1"/>
    </xf>
    <xf numFmtId="0" fontId="37" fillId="8" borderId="10" xfId="60" applyFont="1" applyFill="1" applyBorder="1" applyAlignment="1">
      <alignment horizontal="center" shrinkToFit="1"/>
    </xf>
    <xf numFmtId="0" fontId="37" fillId="8" borderId="10" xfId="60" applyFont="1" applyFill="1" applyBorder="1" applyAlignment="1">
      <alignment shrinkToFit="1"/>
    </xf>
    <xf numFmtId="0" fontId="37" fillId="8" borderId="19" xfId="60" applyFont="1" applyFill="1" applyBorder="1" applyAlignment="1">
      <alignment shrinkToFit="1"/>
    </xf>
    <xf numFmtId="0" fontId="33" fillId="0" borderId="21" xfId="60" applyFont="1" applyFill="1" applyBorder="1" applyAlignment="1">
      <alignment horizontal="left"/>
    </xf>
    <xf numFmtId="0" fontId="33" fillId="7" borderId="4" xfId="60" applyFont="1" applyFill="1" applyBorder="1" applyAlignment="1"/>
    <xf numFmtId="0" fontId="37" fillId="7" borderId="11" xfId="60" applyFont="1" applyFill="1" applyBorder="1" applyAlignment="1">
      <alignment horizontal="center"/>
    </xf>
    <xf numFmtId="0" fontId="37" fillId="7" borderId="9" xfId="60" applyFont="1" applyFill="1" applyBorder="1" applyAlignment="1"/>
    <xf numFmtId="0" fontId="37" fillId="7" borderId="11" xfId="60" applyFont="1" applyFill="1" applyBorder="1"/>
    <xf numFmtId="0" fontId="17" fillId="3" borderId="11" xfId="53" applyFont="1" applyFill="1" applyBorder="1" applyAlignment="1">
      <alignment horizontal="left" vertical="center" shrinkToFit="1"/>
    </xf>
    <xf numFmtId="0" fontId="17" fillId="4" borderId="11" xfId="53" applyFont="1" applyFill="1" applyBorder="1" applyAlignment="1">
      <alignment horizontal="left" vertical="center" shrinkToFit="1"/>
    </xf>
    <xf numFmtId="0" fontId="17" fillId="3" borderId="11" xfId="53" quotePrefix="1" applyFont="1" applyFill="1" applyBorder="1" applyAlignment="1">
      <alignment horizontal="left" vertical="center" shrinkToFit="1"/>
    </xf>
    <xf numFmtId="0" fontId="17" fillId="2" borderId="11" xfId="53" applyFont="1" applyFill="1" applyBorder="1" applyAlignment="1">
      <alignment horizontal="left" vertical="center" shrinkToFit="1"/>
    </xf>
    <xf numFmtId="0" fontId="17" fillId="6" borderId="11" xfId="53" applyFont="1" applyFill="1" applyBorder="1" applyAlignment="1">
      <alignment horizontal="left" vertical="center" shrinkToFit="1"/>
    </xf>
    <xf numFmtId="0" fontId="2" fillId="3" borderId="11" xfId="39" quotePrefix="1" applyFont="1" applyFill="1" applyBorder="1"/>
    <xf numFmtId="0" fontId="2" fillId="3" borderId="11" xfId="39" applyFont="1" applyFill="1" applyBorder="1"/>
    <xf numFmtId="0" fontId="2" fillId="9" borderId="0" xfId="39" applyFont="1" applyFill="1"/>
    <xf numFmtId="0" fontId="8" fillId="9" borderId="0" xfId="39" applyFill="1"/>
    <xf numFmtId="0" fontId="8" fillId="9" borderId="11" xfId="39" applyFill="1" applyBorder="1"/>
    <xf numFmtId="0" fontId="42" fillId="9" borderId="11" xfId="40" quotePrefix="1" applyFont="1" applyFill="1" applyBorder="1" applyAlignment="1">
      <alignment horizontal="center" shrinkToFit="1"/>
    </xf>
    <xf numFmtId="0" fontId="17" fillId="9" borderId="11" xfId="53" applyFont="1" applyFill="1" applyBorder="1" applyAlignment="1">
      <alignment horizontal="center" vertical="center" shrinkToFit="1"/>
    </xf>
    <xf numFmtId="0" fontId="46" fillId="3" borderId="11" xfId="54" quotePrefix="1" applyFont="1" applyFill="1" applyBorder="1" applyAlignment="1">
      <alignment horizontal="left"/>
    </xf>
    <xf numFmtId="0" fontId="2" fillId="3" borderId="11" xfId="39" applyFont="1" applyFill="1" applyBorder="1" applyAlignment="1">
      <alignment horizontal="center"/>
    </xf>
    <xf numFmtId="0" fontId="1" fillId="0" borderId="0" xfId="53" applyFont="1"/>
    <xf numFmtId="0" fontId="26" fillId="0" borderId="0" xfId="59" applyFont="1" applyAlignment="1">
      <alignment horizontal="center"/>
    </xf>
    <xf numFmtId="0" fontId="26" fillId="0" borderId="6" xfId="59" applyFont="1" applyBorder="1" applyAlignment="1">
      <alignment horizontal="center"/>
    </xf>
    <xf numFmtId="0" fontId="27" fillId="0" borderId="1" xfId="59" applyFont="1" applyBorder="1" applyAlignment="1">
      <alignment horizontal="center" vertical="center" shrinkToFit="1"/>
    </xf>
    <xf numFmtId="0" fontId="27" fillId="0" borderId="2" xfId="59" applyFont="1" applyBorder="1" applyAlignment="1">
      <alignment horizontal="center" vertical="center" shrinkToFit="1"/>
    </xf>
    <xf numFmtId="0" fontId="22" fillId="0" borderId="0" xfId="59" applyFont="1" applyAlignment="1">
      <alignment horizontal="center"/>
    </xf>
    <xf numFmtId="0" fontId="24" fillId="0" borderId="0" xfId="59" applyFont="1" applyAlignment="1">
      <alignment horizontal="center"/>
    </xf>
    <xf numFmtId="0" fontId="25" fillId="0" borderId="0" xfId="59" applyFont="1" applyAlignment="1">
      <alignment horizontal="center"/>
    </xf>
    <xf numFmtId="0" fontId="38" fillId="0" borderId="0" xfId="27" applyFont="1" applyAlignment="1">
      <alignment horizontal="center"/>
    </xf>
    <xf numFmtId="0" fontId="19" fillId="4" borderId="0" xfId="2" applyFont="1" applyFill="1" applyAlignment="1">
      <alignment horizontal="center"/>
    </xf>
    <xf numFmtId="0" fontId="8" fillId="0" borderId="0" xfId="39" applyBorder="1" applyAlignment="1">
      <alignment horizontal="center"/>
    </xf>
    <xf numFmtId="0" fontId="28" fillId="0" borderId="0" xfId="39" applyFont="1" applyFill="1" applyBorder="1" applyAlignment="1">
      <alignment horizontal="center" vertical="center" shrinkToFit="1"/>
    </xf>
    <xf numFmtId="0" fontId="22" fillId="0" borderId="0" xfId="39" applyFont="1" applyBorder="1" applyAlignment="1">
      <alignment horizontal="center"/>
    </xf>
    <xf numFmtId="0" fontId="29" fillId="0" borderId="0" xfId="39" applyFont="1" applyBorder="1" applyAlignment="1">
      <alignment horizontal="center"/>
    </xf>
    <xf numFmtId="0" fontId="24" fillId="0" borderId="0" xfId="39" applyFont="1" applyAlignment="1">
      <alignment horizontal="center"/>
    </xf>
    <xf numFmtId="0" fontId="25" fillId="0" borderId="0" xfId="39" applyFont="1" applyAlignment="1">
      <alignment horizontal="center"/>
    </xf>
    <xf numFmtId="0" fontId="38" fillId="0" borderId="0" xfId="0" applyFont="1" applyAlignment="1">
      <alignment horizontal="center"/>
    </xf>
    <xf numFmtId="0" fontId="26" fillId="0" borderId="0" xfId="39" applyFont="1" applyAlignment="1">
      <alignment horizontal="center"/>
    </xf>
    <xf numFmtId="0" fontId="26" fillId="0" borderId="6" xfId="39" applyFont="1" applyBorder="1" applyAlignment="1">
      <alignment horizontal="center"/>
    </xf>
    <xf numFmtId="0" fontId="27" fillId="0" borderId="1" xfId="39" applyFont="1" applyBorder="1" applyAlignment="1">
      <alignment horizontal="center" vertical="center" shrinkToFit="1"/>
    </xf>
    <xf numFmtId="0" fontId="27" fillId="0" borderId="7" xfId="39" applyFont="1" applyBorder="1" applyAlignment="1">
      <alignment horizontal="center" vertical="center" shrinkToFit="1"/>
    </xf>
    <xf numFmtId="0" fontId="27" fillId="0" borderId="2" xfId="39" applyFont="1" applyBorder="1" applyAlignment="1">
      <alignment horizontal="center" vertical="center" shrinkToFit="1"/>
    </xf>
    <xf numFmtId="0" fontId="22" fillId="0" borderId="0" xfId="39" applyFont="1" applyAlignment="1">
      <alignment horizontal="center"/>
    </xf>
    <xf numFmtId="0" fontId="19" fillId="0" borderId="0" xfId="53" applyFont="1" applyBorder="1" applyAlignment="1">
      <alignment horizontal="center"/>
    </xf>
    <xf numFmtId="15" fontId="0" fillId="0" borderId="0" xfId="53" quotePrefix="1" applyNumberFormat="1" applyFont="1" applyAlignment="1">
      <alignment horizontal="left"/>
    </xf>
    <xf numFmtId="15" fontId="5" fillId="0" borderId="0" xfId="53" applyNumberFormat="1" applyAlignment="1">
      <alignment horizontal="left"/>
    </xf>
    <xf numFmtId="0" fontId="22" fillId="0" borderId="0" xfId="53" applyFont="1" applyAlignment="1">
      <alignment horizontal="center"/>
    </xf>
    <xf numFmtId="0" fontId="24" fillId="0" borderId="0" xfId="53" applyFont="1" applyAlignment="1">
      <alignment horizontal="center"/>
    </xf>
    <xf numFmtId="0" fontId="25" fillId="0" borderId="0" xfId="53" applyFont="1" applyAlignment="1">
      <alignment horizontal="center"/>
    </xf>
    <xf numFmtId="0" fontId="18" fillId="0" borderId="0" xfId="53" applyFont="1" applyAlignment="1">
      <alignment horizontal="center" vertical="center"/>
    </xf>
    <xf numFmtId="0" fontId="26" fillId="0" borderId="0" xfId="53" applyFont="1" applyAlignment="1">
      <alignment horizontal="center"/>
    </xf>
    <xf numFmtId="0" fontId="26" fillId="0" borderId="13" xfId="53" applyFont="1" applyBorder="1" applyAlignment="1">
      <alignment horizontal="center"/>
    </xf>
    <xf numFmtId="0" fontId="27" fillId="0" borderId="14" xfId="53" applyFont="1" applyBorder="1" applyAlignment="1">
      <alignment horizontal="center" vertical="center" shrinkToFit="1"/>
    </xf>
    <xf numFmtId="0" fontId="27" fillId="0" borderId="15" xfId="53" applyFont="1" applyBorder="1" applyAlignment="1">
      <alignment horizontal="center" vertical="center" shrinkToFit="1"/>
    </xf>
    <xf numFmtId="0" fontId="27" fillId="0" borderId="16" xfId="53" applyFont="1" applyBorder="1" applyAlignment="1">
      <alignment horizontal="center" vertical="center" shrinkToFit="1"/>
    </xf>
    <xf numFmtId="0" fontId="29" fillId="0" borderId="11" xfId="53" applyFont="1" applyBorder="1" applyAlignment="1">
      <alignment horizontal="center" vertical="center" shrinkToFit="1"/>
    </xf>
    <xf numFmtId="0" fontId="28" fillId="0" borderId="3" xfId="53" applyFont="1" applyFill="1" applyBorder="1" applyAlignment="1">
      <alignment horizontal="center" vertical="center"/>
    </xf>
    <xf numFmtId="0" fontId="28" fillId="0" borderId="4" xfId="53" applyFont="1" applyFill="1" applyBorder="1" applyAlignment="1">
      <alignment horizontal="center" vertical="center"/>
    </xf>
    <xf numFmtId="0" fontId="28" fillId="0" borderId="3" xfId="53" applyFont="1" applyFill="1" applyBorder="1" applyAlignment="1">
      <alignment horizontal="center" vertical="center" shrinkToFit="1"/>
    </xf>
    <xf numFmtId="0" fontId="28" fillId="0" borderId="4" xfId="53" applyFont="1" applyFill="1" applyBorder="1" applyAlignment="1">
      <alignment horizontal="center" vertical="center" shrinkToFit="1"/>
    </xf>
  </cellXfs>
  <cellStyles count="62">
    <cellStyle name="Comma [0] 2" xfId="46"/>
    <cellStyle name="Comma [0] 2 2" xfId="47"/>
    <cellStyle name="Comma [0] 2 3" xfId="48"/>
    <cellStyle name="Comma 2" xfId="49"/>
    <cellStyle name="Comma 2 2" xfId="50"/>
    <cellStyle name="Comma 2 4" xfId="51"/>
    <cellStyle name="Normal" xfId="0" builtinId="0"/>
    <cellStyle name="Normal 10" xfId="27"/>
    <cellStyle name="Normal 10 2" xfId="28"/>
    <cellStyle name="Normal 11" xfId="29"/>
    <cellStyle name="Normal 12" xfId="16"/>
    <cellStyle name="Normal 13" xfId="17"/>
    <cellStyle name="Normal 14" xfId="30"/>
    <cellStyle name="Normal 15" xfId="31"/>
    <cellStyle name="Normal 16" xfId="45"/>
    <cellStyle name="Normal 2" xfId="1"/>
    <cellStyle name="Normal 2 2" xfId="7"/>
    <cellStyle name="Normal 2 2 2" xfId="32"/>
    <cellStyle name="Normal 2 2 2 2" xfId="33"/>
    <cellStyle name="Normal 2 2 2 3" xfId="25"/>
    <cellStyle name="Normal 2 2 2 3 2" xfId="42"/>
    <cellStyle name="Normal 2 2 2 3 3" xfId="60"/>
    <cellStyle name="Normal 2 2 2 4" xfId="24"/>
    <cellStyle name="Normal 2 2 2 4 2" xfId="41"/>
    <cellStyle name="Normal 2 2 2 4 2 2" xfId="57"/>
    <cellStyle name="Normal 2 2 2 5" xfId="40"/>
    <cellStyle name="Normal 2 2 3" xfId="34"/>
    <cellStyle name="Normal 2 3" xfId="8"/>
    <cellStyle name="Normal 2 3 2" xfId="18"/>
    <cellStyle name="Normal 2 3 2 2" xfId="20"/>
    <cellStyle name="Normal 2 3 2 2 2" xfId="35"/>
    <cellStyle name="Normal 2 3 2 2 2 2" xfId="53"/>
    <cellStyle name="Normal 2 3 2 3" xfId="23"/>
    <cellStyle name="Normal 2 3 2 3 2" xfId="59"/>
    <cellStyle name="Normal 2 3 2 4" xfId="39"/>
    <cellStyle name="Normal 2 3 2 4 2" xfId="58"/>
    <cellStyle name="Normal 2 3 2 4 3" xfId="55"/>
    <cellStyle name="Normal 2 4" xfId="19"/>
    <cellStyle name="Normal 2 5" xfId="22"/>
    <cellStyle name="Normal 2 6" xfId="36"/>
    <cellStyle name="Normal 2 6 2" xfId="37"/>
    <cellStyle name="Normal 2 7" xfId="38"/>
    <cellStyle name="Normal 22" xfId="3"/>
    <cellStyle name="Normal 3" xfId="2"/>
    <cellStyle name="Normal 3 2" xfId="44"/>
    <cellStyle name="Normal 4" xfId="4"/>
    <cellStyle name="Normal 4 2" xfId="12"/>
    <cellStyle name="Normal 5" xfId="5"/>
    <cellStyle name="Normal 5 2" xfId="13"/>
    <cellStyle name="Normal 6" xfId="6"/>
    <cellStyle name="Normal 6 2" xfId="14"/>
    <cellStyle name="Normal 6 3" xfId="54"/>
    <cellStyle name="Normal 7" xfId="9"/>
    <cellStyle name="Normal 7 2" xfId="15"/>
    <cellStyle name="Normal 7 3" xfId="21"/>
    <cellStyle name="Normal 7 3 2" xfId="56"/>
    <cellStyle name="Normal 7 3 3" xfId="61"/>
    <cellStyle name="Normal 7 4" xfId="26"/>
    <cellStyle name="Normal 7 5" xfId="43"/>
    <cellStyle name="Normal 8" xfId="10"/>
    <cellStyle name="Normal 9" xfId="11"/>
    <cellStyle name="Style 1" xfId="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104777</xdr:colOff>
      <xdr:row>0</xdr:row>
      <xdr:rowOff>66674</xdr:rowOff>
    </xdr:from>
    <xdr:to>
      <xdr:col>1</xdr:col>
      <xdr:colOff>361951</xdr:colOff>
      <xdr:row>4</xdr:row>
      <xdr:rowOff>104775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7" y="66674"/>
          <a:ext cx="638174" cy="9048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104777</xdr:colOff>
      <xdr:row>64</xdr:row>
      <xdr:rowOff>57149</xdr:rowOff>
    </xdr:from>
    <xdr:to>
      <xdr:col>1</xdr:col>
      <xdr:colOff>361951</xdr:colOff>
      <xdr:row>68</xdr:row>
      <xdr:rowOff>114299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7" y="13992224"/>
          <a:ext cx="638174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123827</xdr:colOff>
      <xdr:row>127</xdr:row>
      <xdr:rowOff>85724</xdr:rowOff>
    </xdr:from>
    <xdr:to>
      <xdr:col>1</xdr:col>
      <xdr:colOff>381001</xdr:colOff>
      <xdr:row>131</xdr:row>
      <xdr:rowOff>123825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3827" y="27851099"/>
          <a:ext cx="638174" cy="9048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142877</xdr:colOff>
      <xdr:row>191</xdr:row>
      <xdr:rowOff>47625</xdr:rowOff>
    </xdr:from>
    <xdr:to>
      <xdr:col>1</xdr:col>
      <xdr:colOff>400051</xdr:colOff>
      <xdr:row>195</xdr:row>
      <xdr:rowOff>133350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2877" y="41690925"/>
          <a:ext cx="638174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104777</xdr:colOff>
      <xdr:row>0</xdr:row>
      <xdr:rowOff>104774</xdr:rowOff>
    </xdr:from>
    <xdr:to>
      <xdr:col>1</xdr:col>
      <xdr:colOff>361951</xdr:colOff>
      <xdr:row>4</xdr:row>
      <xdr:rowOff>142875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7" y="104774"/>
          <a:ext cx="638174" cy="9048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76202</xdr:colOff>
      <xdr:row>72</xdr:row>
      <xdr:rowOff>66674</xdr:rowOff>
    </xdr:from>
    <xdr:to>
      <xdr:col>1</xdr:col>
      <xdr:colOff>333376</xdr:colOff>
      <xdr:row>76</xdr:row>
      <xdr:rowOff>123824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2" y="13849349"/>
          <a:ext cx="638174" cy="923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85727</xdr:colOff>
      <xdr:row>143</xdr:row>
      <xdr:rowOff>85724</xdr:rowOff>
    </xdr:from>
    <xdr:to>
      <xdr:col>1</xdr:col>
      <xdr:colOff>342901</xdr:colOff>
      <xdr:row>147</xdr:row>
      <xdr:rowOff>123825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727" y="27765374"/>
          <a:ext cx="638174" cy="9048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76202</xdr:colOff>
      <xdr:row>216</xdr:row>
      <xdr:rowOff>28575</xdr:rowOff>
    </xdr:from>
    <xdr:to>
      <xdr:col>1</xdr:col>
      <xdr:colOff>333376</xdr:colOff>
      <xdr:row>220</xdr:row>
      <xdr:rowOff>123825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2" y="41490900"/>
          <a:ext cx="638174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76202</xdr:colOff>
      <xdr:row>289</xdr:row>
      <xdr:rowOff>28575</xdr:rowOff>
    </xdr:from>
    <xdr:to>
      <xdr:col>1</xdr:col>
      <xdr:colOff>333376</xdr:colOff>
      <xdr:row>293</xdr:row>
      <xdr:rowOff>142875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2" y="55111650"/>
          <a:ext cx="638174" cy="981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104777</xdr:colOff>
      <xdr:row>7</xdr:row>
      <xdr:rowOff>114299</xdr:rowOff>
    </xdr:from>
    <xdr:to>
      <xdr:col>2</xdr:col>
      <xdr:colOff>781051</xdr:colOff>
      <xdr:row>7</xdr:row>
      <xdr:rowOff>116315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19302" y="304799"/>
          <a:ext cx="676274" cy="201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352427</xdr:colOff>
      <xdr:row>84</xdr:row>
      <xdr:rowOff>66674</xdr:rowOff>
    </xdr:from>
    <xdr:to>
      <xdr:col>1</xdr:col>
      <xdr:colOff>1502411</xdr:colOff>
      <xdr:row>84</xdr:row>
      <xdr:rowOff>66786</xdr:rowOff>
    </xdr:to>
    <xdr:pic>
      <xdr:nvPicPr>
        <xdr:cNvPr id="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3427" y="14354174"/>
          <a:ext cx="1149984" cy="1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365127</xdr:colOff>
      <xdr:row>161</xdr:row>
      <xdr:rowOff>12699</xdr:rowOff>
    </xdr:from>
    <xdr:to>
      <xdr:col>1</xdr:col>
      <xdr:colOff>1499871</xdr:colOff>
      <xdr:row>161</xdr:row>
      <xdr:rowOff>13857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46127" y="28425774"/>
          <a:ext cx="1134744" cy="11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200027</xdr:colOff>
      <xdr:row>218</xdr:row>
      <xdr:rowOff>28574</xdr:rowOff>
    </xdr:from>
    <xdr:to>
      <xdr:col>4</xdr:col>
      <xdr:colOff>533401</xdr:colOff>
      <xdr:row>218</xdr:row>
      <xdr:rowOff>29058</xdr:rowOff>
    </xdr:to>
    <xdr:pic>
      <xdr:nvPicPr>
        <xdr:cNvPr id="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200527" y="38176199"/>
          <a:ext cx="619124" cy="4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92075</xdr:colOff>
      <xdr:row>7</xdr:row>
      <xdr:rowOff>63500</xdr:rowOff>
    </xdr:from>
    <xdr:to>
      <xdr:col>1</xdr:col>
      <xdr:colOff>349249</xdr:colOff>
      <xdr:row>11</xdr:row>
      <xdr:rowOff>114300</xdr:rowOff>
    </xdr:to>
    <xdr:pic>
      <xdr:nvPicPr>
        <xdr:cNvPr id="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075" y="244475"/>
          <a:ext cx="638174" cy="917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111125</xdr:colOff>
      <xdr:row>84</xdr:row>
      <xdr:rowOff>79375</xdr:rowOff>
    </xdr:from>
    <xdr:to>
      <xdr:col>1</xdr:col>
      <xdr:colOff>368299</xdr:colOff>
      <xdr:row>88</xdr:row>
      <xdr:rowOff>114300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1125" y="14243050"/>
          <a:ext cx="638174" cy="911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107950</xdr:colOff>
      <xdr:row>161</xdr:row>
      <xdr:rowOff>95250</xdr:rowOff>
    </xdr:from>
    <xdr:to>
      <xdr:col>1</xdr:col>
      <xdr:colOff>365124</xdr:colOff>
      <xdr:row>165</xdr:row>
      <xdr:rowOff>130175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7950" y="28346400"/>
          <a:ext cx="638174" cy="911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4"/>
  <sheetViews>
    <sheetView tabSelected="1" topLeftCell="A196" workbookViewId="0">
      <selection activeCell="M205" sqref="M205"/>
    </sheetView>
  </sheetViews>
  <sheetFormatPr defaultRowHeight="14.25"/>
  <cols>
    <col min="1" max="1" width="5.7109375" style="201" customWidth="1"/>
    <col min="2" max="2" width="10.42578125" style="201" customWidth="1"/>
    <col min="3" max="3" width="14.42578125" style="201" customWidth="1"/>
    <col min="4" max="4" width="35.42578125" style="201" customWidth="1"/>
    <col min="5" max="5" width="5.7109375" style="201" customWidth="1"/>
    <col min="6" max="6" width="9.140625" style="201" customWidth="1"/>
    <col min="7" max="7" width="33.140625" style="201" customWidth="1"/>
    <col min="8" max="8" width="0.42578125" style="201" customWidth="1"/>
    <col min="9" max="9" width="3.28515625" style="201" customWidth="1"/>
    <col min="10" max="16384" width="9.140625" style="201"/>
  </cols>
  <sheetData>
    <row r="1" spans="1:11" ht="18" customHeight="1">
      <c r="A1" s="387" t="s">
        <v>43</v>
      </c>
      <c r="B1" s="387"/>
      <c r="C1" s="387"/>
      <c r="D1" s="387"/>
      <c r="E1" s="387"/>
      <c r="F1" s="387"/>
      <c r="G1" s="387"/>
    </row>
    <row r="2" spans="1:11" ht="18" customHeight="1">
      <c r="A2" s="388" t="s">
        <v>58</v>
      </c>
      <c r="B2" s="388"/>
      <c r="C2" s="388"/>
      <c r="D2" s="388"/>
      <c r="E2" s="388"/>
      <c r="F2" s="388"/>
      <c r="G2" s="388"/>
    </row>
    <row r="3" spans="1:11" ht="18" customHeight="1">
      <c r="A3" s="389" t="s">
        <v>44</v>
      </c>
      <c r="B3" s="389"/>
      <c r="C3" s="389"/>
      <c r="D3" s="389"/>
      <c r="E3" s="389"/>
      <c r="F3" s="389"/>
      <c r="G3" s="389"/>
    </row>
    <row r="4" spans="1:11" ht="14.25" customHeight="1">
      <c r="A4" s="390" t="s">
        <v>45</v>
      </c>
      <c r="B4" s="390"/>
      <c r="C4" s="390"/>
      <c r="D4" s="390"/>
      <c r="E4" s="390"/>
      <c r="F4" s="390"/>
      <c r="G4" s="390"/>
    </row>
    <row r="5" spans="1:11" ht="14.25" customHeight="1">
      <c r="A5" s="391" t="s">
        <v>82</v>
      </c>
      <c r="B5" s="391"/>
      <c r="C5" s="391"/>
      <c r="D5" s="391"/>
      <c r="E5" s="391"/>
      <c r="F5" s="391"/>
      <c r="G5" s="391"/>
    </row>
    <row r="6" spans="1:11" ht="3" customHeight="1" thickBot="1">
      <c r="A6" s="202"/>
      <c r="B6" s="202"/>
      <c r="C6" s="202"/>
      <c r="D6" s="202"/>
      <c r="E6" s="202"/>
      <c r="F6" s="202"/>
      <c r="G6" s="202"/>
    </row>
    <row r="7" spans="1:11" ht="15.75" customHeight="1" thickTop="1">
      <c r="A7" s="203"/>
      <c r="B7" s="203"/>
      <c r="C7" s="203"/>
      <c r="D7" s="203"/>
      <c r="E7" s="203"/>
      <c r="F7" s="203"/>
      <c r="G7" s="203"/>
    </row>
    <row r="8" spans="1:11" ht="15.75" customHeight="1">
      <c r="A8" s="383" t="s">
        <v>834</v>
      </c>
      <c r="B8" s="383"/>
      <c r="C8" s="383"/>
      <c r="D8" s="383"/>
      <c r="E8" s="383"/>
      <c r="F8" s="384"/>
      <c r="G8" s="385" t="s">
        <v>835</v>
      </c>
    </row>
    <row r="9" spans="1:11" ht="15.75" customHeight="1">
      <c r="A9" s="383" t="s">
        <v>836</v>
      </c>
      <c r="B9" s="383"/>
      <c r="C9" s="383"/>
      <c r="D9" s="383"/>
      <c r="E9" s="383"/>
      <c r="F9" s="384"/>
      <c r="G9" s="386"/>
    </row>
    <row r="10" spans="1:11" ht="15.75" customHeight="1">
      <c r="A10" s="204"/>
      <c r="B10" s="204"/>
      <c r="C10" s="204"/>
      <c r="D10" s="205"/>
      <c r="E10" s="205"/>
      <c r="F10" s="205"/>
      <c r="G10" s="205"/>
    </row>
    <row r="11" spans="1:11" ht="18.75" customHeight="1">
      <c r="A11" s="206" t="s">
        <v>46</v>
      </c>
      <c r="B11" s="207" t="s">
        <v>84</v>
      </c>
      <c r="C11" s="207" t="s">
        <v>59</v>
      </c>
      <c r="D11" s="207" t="s">
        <v>47</v>
      </c>
      <c r="E11" s="207" t="s">
        <v>48</v>
      </c>
      <c r="F11" s="207" t="s">
        <v>42</v>
      </c>
      <c r="G11" s="208" t="s">
        <v>57</v>
      </c>
    </row>
    <row r="12" spans="1:11" ht="18" customHeight="1">
      <c r="A12" s="209">
        <v>1</v>
      </c>
      <c r="B12" s="227" t="s">
        <v>900</v>
      </c>
      <c r="C12" s="228" t="s">
        <v>901</v>
      </c>
      <c r="D12" s="312" t="s">
        <v>902</v>
      </c>
      <c r="E12" s="321" t="s">
        <v>53</v>
      </c>
      <c r="F12" s="328" t="s">
        <v>50</v>
      </c>
      <c r="G12" s="335" t="s">
        <v>903</v>
      </c>
      <c r="I12" s="216"/>
      <c r="J12" s="217"/>
      <c r="K12" s="217"/>
    </row>
    <row r="13" spans="1:11" ht="18" customHeight="1">
      <c r="A13" s="218">
        <v>2</v>
      </c>
      <c r="B13" s="227" t="s">
        <v>924</v>
      </c>
      <c r="C13" s="229" t="s">
        <v>925</v>
      </c>
      <c r="D13" s="313" t="s">
        <v>926</v>
      </c>
      <c r="E13" s="322" t="s">
        <v>53</v>
      </c>
      <c r="F13" s="329" t="s">
        <v>50</v>
      </c>
      <c r="G13" s="336" t="s">
        <v>927</v>
      </c>
      <c r="I13" s="216"/>
      <c r="J13" s="217"/>
      <c r="K13" s="217"/>
    </row>
    <row r="14" spans="1:11" ht="18" customHeight="1">
      <c r="A14" s="218">
        <v>3</v>
      </c>
      <c r="B14" s="210" t="s">
        <v>873</v>
      </c>
      <c r="C14" s="211" t="s">
        <v>874</v>
      </c>
      <c r="D14" s="212" t="s">
        <v>875</v>
      </c>
      <c r="E14" s="213" t="s">
        <v>54</v>
      </c>
      <c r="F14" s="214" t="s">
        <v>49</v>
      </c>
      <c r="G14" s="215" t="s">
        <v>876</v>
      </c>
      <c r="I14" s="216"/>
      <c r="J14" s="217"/>
      <c r="K14" s="217"/>
    </row>
    <row r="15" spans="1:11" ht="18" customHeight="1">
      <c r="A15" s="218">
        <v>4</v>
      </c>
      <c r="B15" s="227" t="s">
        <v>920</v>
      </c>
      <c r="C15" s="228" t="s">
        <v>921</v>
      </c>
      <c r="D15" s="312" t="s">
        <v>922</v>
      </c>
      <c r="E15" s="321" t="s">
        <v>53</v>
      </c>
      <c r="F15" s="328" t="s">
        <v>50</v>
      </c>
      <c r="G15" s="335" t="s">
        <v>923</v>
      </c>
      <c r="I15" s="216"/>
      <c r="J15" s="217"/>
      <c r="K15" s="217"/>
    </row>
    <row r="16" spans="1:11" ht="18" customHeight="1">
      <c r="A16" s="218">
        <v>5</v>
      </c>
      <c r="B16" s="227" t="s">
        <v>912</v>
      </c>
      <c r="C16" s="229" t="s">
        <v>913</v>
      </c>
      <c r="D16" s="318" t="s">
        <v>914</v>
      </c>
      <c r="E16" s="322" t="s">
        <v>53</v>
      </c>
      <c r="F16" s="329" t="s">
        <v>50</v>
      </c>
      <c r="G16" s="336" t="s">
        <v>915</v>
      </c>
      <c r="I16" s="216"/>
      <c r="J16" s="217"/>
      <c r="K16" s="217"/>
    </row>
    <row r="17" spans="1:11" ht="18" customHeight="1">
      <c r="A17" s="218">
        <v>6</v>
      </c>
      <c r="B17" s="210" t="s">
        <v>869</v>
      </c>
      <c r="C17" s="211" t="s">
        <v>870</v>
      </c>
      <c r="D17" s="212" t="s">
        <v>871</v>
      </c>
      <c r="E17" s="213" t="s">
        <v>54</v>
      </c>
      <c r="F17" s="214" t="s">
        <v>49</v>
      </c>
      <c r="G17" s="215" t="s">
        <v>872</v>
      </c>
      <c r="I17" s="216"/>
      <c r="J17" s="217"/>
      <c r="K17" s="217"/>
    </row>
    <row r="18" spans="1:11" ht="18" customHeight="1">
      <c r="A18" s="218">
        <v>7</v>
      </c>
      <c r="B18" s="210" t="s">
        <v>884</v>
      </c>
      <c r="C18" s="211" t="s">
        <v>885</v>
      </c>
      <c r="D18" s="212" t="s">
        <v>886</v>
      </c>
      <c r="E18" s="213" t="s">
        <v>54</v>
      </c>
      <c r="F18" s="214" t="s">
        <v>49</v>
      </c>
      <c r="G18" s="226" t="s">
        <v>887</v>
      </c>
      <c r="I18" s="216"/>
      <c r="J18" s="217"/>
      <c r="K18" s="217"/>
    </row>
    <row r="19" spans="1:11" ht="18" customHeight="1">
      <c r="A19" s="218">
        <v>8</v>
      </c>
      <c r="B19" s="227" t="s">
        <v>916</v>
      </c>
      <c r="C19" s="228" t="s">
        <v>917</v>
      </c>
      <c r="D19" s="312" t="s">
        <v>918</v>
      </c>
      <c r="E19" s="321" t="s">
        <v>53</v>
      </c>
      <c r="F19" s="328" t="s">
        <v>50</v>
      </c>
      <c r="G19" s="335" t="s">
        <v>919</v>
      </c>
      <c r="I19" s="216"/>
      <c r="J19" s="217"/>
      <c r="K19" s="217"/>
    </row>
    <row r="20" spans="1:11" ht="18" customHeight="1">
      <c r="A20" s="218">
        <v>9</v>
      </c>
      <c r="B20" s="210" t="s">
        <v>841</v>
      </c>
      <c r="C20" s="211" t="s">
        <v>842</v>
      </c>
      <c r="D20" s="212" t="s">
        <v>843</v>
      </c>
      <c r="E20" s="213" t="s">
        <v>53</v>
      </c>
      <c r="F20" s="214" t="s">
        <v>49</v>
      </c>
      <c r="G20" s="215" t="s">
        <v>844</v>
      </c>
      <c r="I20" s="224"/>
      <c r="J20" s="217"/>
      <c r="K20" s="217"/>
    </row>
    <row r="21" spans="1:11" ht="18" customHeight="1">
      <c r="A21" s="218">
        <v>10</v>
      </c>
      <c r="B21" s="227" t="s">
        <v>928</v>
      </c>
      <c r="C21" s="228" t="s">
        <v>929</v>
      </c>
      <c r="D21" s="312" t="s">
        <v>930</v>
      </c>
      <c r="E21" s="321" t="s">
        <v>53</v>
      </c>
      <c r="F21" s="328" t="s">
        <v>50</v>
      </c>
      <c r="G21" s="335" t="s">
        <v>931</v>
      </c>
      <c r="I21" s="224"/>
      <c r="J21" s="217"/>
      <c r="K21" s="217"/>
    </row>
    <row r="22" spans="1:11" ht="18" customHeight="1">
      <c r="A22" s="218">
        <v>11</v>
      </c>
      <c r="B22" s="230" t="s">
        <v>936</v>
      </c>
      <c r="C22" s="309" t="s">
        <v>937</v>
      </c>
      <c r="D22" s="314" t="s">
        <v>938</v>
      </c>
      <c r="E22" s="323" t="s">
        <v>54</v>
      </c>
      <c r="F22" s="330" t="s">
        <v>50</v>
      </c>
      <c r="G22" s="337" t="s">
        <v>939</v>
      </c>
      <c r="I22" s="224"/>
      <c r="J22" s="217"/>
      <c r="K22" s="217"/>
    </row>
    <row r="23" spans="1:11" ht="18" customHeight="1">
      <c r="A23" s="218">
        <v>12</v>
      </c>
      <c r="B23" s="210" t="s">
        <v>865</v>
      </c>
      <c r="C23" s="211" t="s">
        <v>866</v>
      </c>
      <c r="D23" s="212" t="s">
        <v>867</v>
      </c>
      <c r="E23" s="213" t="s">
        <v>53</v>
      </c>
      <c r="F23" s="214" t="s">
        <v>49</v>
      </c>
      <c r="G23" s="215" t="s">
        <v>868</v>
      </c>
      <c r="I23" s="224"/>
      <c r="J23" s="217"/>
      <c r="K23" s="217"/>
    </row>
    <row r="24" spans="1:11" ht="18" customHeight="1">
      <c r="A24" s="218">
        <v>13</v>
      </c>
      <c r="B24" s="230" t="s">
        <v>959</v>
      </c>
      <c r="C24" s="309" t="s">
        <v>960</v>
      </c>
      <c r="D24" s="316" t="s">
        <v>961</v>
      </c>
      <c r="E24" s="323" t="s">
        <v>54</v>
      </c>
      <c r="F24" s="330" t="s">
        <v>50</v>
      </c>
      <c r="G24" s="337" t="s">
        <v>962</v>
      </c>
      <c r="I24" s="224"/>
      <c r="J24" s="217"/>
      <c r="K24" s="217"/>
    </row>
    <row r="25" spans="1:11" ht="18" customHeight="1">
      <c r="A25" s="218">
        <v>14</v>
      </c>
      <c r="B25" s="230" t="s">
        <v>948</v>
      </c>
      <c r="C25" s="309" t="s">
        <v>949</v>
      </c>
      <c r="D25" s="314" t="s">
        <v>950</v>
      </c>
      <c r="E25" s="323" t="s">
        <v>54</v>
      </c>
      <c r="F25" s="330" t="s">
        <v>50</v>
      </c>
      <c r="G25" s="337" t="s">
        <v>951</v>
      </c>
      <c r="I25" s="224"/>
      <c r="J25" s="217"/>
      <c r="K25" s="217"/>
    </row>
    <row r="26" spans="1:11" ht="18" customHeight="1">
      <c r="A26" s="218">
        <v>15</v>
      </c>
      <c r="B26" s="227" t="s">
        <v>908</v>
      </c>
      <c r="C26" s="229" t="s">
        <v>909</v>
      </c>
      <c r="D26" s="313" t="s">
        <v>910</v>
      </c>
      <c r="E26" s="322" t="s">
        <v>53</v>
      </c>
      <c r="F26" s="329" t="s">
        <v>50</v>
      </c>
      <c r="G26" s="336" t="s">
        <v>911</v>
      </c>
      <c r="I26" s="224"/>
      <c r="J26" s="217"/>
      <c r="K26" s="217"/>
    </row>
    <row r="27" spans="1:11" ht="18" customHeight="1">
      <c r="A27" s="218">
        <v>16</v>
      </c>
      <c r="B27" s="210" t="s">
        <v>853</v>
      </c>
      <c r="C27" s="219" t="s">
        <v>854</v>
      </c>
      <c r="D27" s="223" t="s">
        <v>855</v>
      </c>
      <c r="E27" s="220" t="s">
        <v>53</v>
      </c>
      <c r="F27" s="221" t="s">
        <v>49</v>
      </c>
      <c r="G27" s="222" t="s">
        <v>856</v>
      </c>
      <c r="I27" s="224"/>
      <c r="J27" s="217"/>
      <c r="K27" s="217"/>
    </row>
    <row r="28" spans="1:11" ht="18" customHeight="1">
      <c r="A28" s="218">
        <v>17</v>
      </c>
      <c r="B28" s="230" t="s">
        <v>955</v>
      </c>
      <c r="C28" s="309" t="s">
        <v>956</v>
      </c>
      <c r="D28" s="320" t="s">
        <v>957</v>
      </c>
      <c r="E28" s="327" t="s">
        <v>54</v>
      </c>
      <c r="F28" s="334" t="s">
        <v>50</v>
      </c>
      <c r="G28" s="334" t="s">
        <v>958</v>
      </c>
      <c r="I28" s="216"/>
      <c r="J28" s="217"/>
      <c r="K28" s="217"/>
    </row>
    <row r="29" spans="1:11" ht="18" customHeight="1">
      <c r="A29" s="218">
        <v>18</v>
      </c>
      <c r="B29" s="210" t="s">
        <v>877</v>
      </c>
      <c r="C29" s="211" t="s">
        <v>878</v>
      </c>
      <c r="D29" s="305" t="s">
        <v>879</v>
      </c>
      <c r="E29" s="306" t="s">
        <v>54</v>
      </c>
      <c r="F29" s="304" t="s">
        <v>49</v>
      </c>
      <c r="G29" s="304" t="s">
        <v>880</v>
      </c>
      <c r="I29" s="216"/>
      <c r="J29" s="217"/>
      <c r="K29" s="217"/>
    </row>
    <row r="30" spans="1:11" ht="18" customHeight="1">
      <c r="A30" s="218">
        <v>19</v>
      </c>
      <c r="B30" s="210" t="s">
        <v>845</v>
      </c>
      <c r="C30" s="211" t="s">
        <v>846</v>
      </c>
      <c r="D30" s="305" t="s">
        <v>847</v>
      </c>
      <c r="E30" s="306" t="s">
        <v>53</v>
      </c>
      <c r="F30" s="304" t="s">
        <v>49</v>
      </c>
      <c r="G30" s="304" t="s">
        <v>848</v>
      </c>
      <c r="I30" s="216"/>
      <c r="J30" s="217"/>
      <c r="K30" s="217"/>
    </row>
    <row r="31" spans="1:11" ht="18" customHeight="1">
      <c r="A31" s="218">
        <v>20</v>
      </c>
      <c r="B31" s="210" t="s">
        <v>861</v>
      </c>
      <c r="C31" s="219" t="s">
        <v>862</v>
      </c>
      <c r="D31" s="317" t="s">
        <v>863</v>
      </c>
      <c r="E31" s="325" t="s">
        <v>53</v>
      </c>
      <c r="F31" s="332" t="s">
        <v>49</v>
      </c>
      <c r="G31" s="332" t="s">
        <v>864</v>
      </c>
      <c r="I31" s="216"/>
      <c r="J31" s="217"/>
      <c r="K31" s="217"/>
    </row>
    <row r="32" spans="1:11" ht="18" customHeight="1">
      <c r="A32" s="218">
        <v>21</v>
      </c>
      <c r="B32" s="210" t="s">
        <v>849</v>
      </c>
      <c r="C32" s="211" t="s">
        <v>850</v>
      </c>
      <c r="D32" s="305" t="s">
        <v>851</v>
      </c>
      <c r="E32" s="306" t="s">
        <v>53</v>
      </c>
      <c r="F32" s="304" t="s">
        <v>49</v>
      </c>
      <c r="G32" s="304" t="s">
        <v>852</v>
      </c>
      <c r="I32" s="216"/>
      <c r="J32" s="217"/>
      <c r="K32" s="217"/>
    </row>
    <row r="33" spans="1:11" ht="18" customHeight="1">
      <c r="A33" s="218">
        <v>22</v>
      </c>
      <c r="B33" s="210" t="s">
        <v>837</v>
      </c>
      <c r="C33" s="211" t="s">
        <v>838</v>
      </c>
      <c r="D33" s="305" t="s">
        <v>839</v>
      </c>
      <c r="E33" s="306" t="s">
        <v>53</v>
      </c>
      <c r="F33" s="304" t="s">
        <v>49</v>
      </c>
      <c r="G33" s="304" t="s">
        <v>840</v>
      </c>
      <c r="I33" s="216"/>
      <c r="J33" s="217"/>
      <c r="K33" s="217"/>
    </row>
    <row r="34" spans="1:11" ht="18" customHeight="1">
      <c r="A34" s="218">
        <v>23</v>
      </c>
      <c r="B34" s="210" t="s">
        <v>881</v>
      </c>
      <c r="C34" s="211" t="s">
        <v>882</v>
      </c>
      <c r="D34" s="305" t="s">
        <v>415</v>
      </c>
      <c r="E34" s="306" t="s">
        <v>54</v>
      </c>
      <c r="F34" s="304" t="s">
        <v>49</v>
      </c>
      <c r="G34" s="304" t="s">
        <v>883</v>
      </c>
      <c r="I34" s="216"/>
      <c r="J34" s="217"/>
      <c r="K34" s="217"/>
    </row>
    <row r="35" spans="1:11" ht="18" customHeight="1">
      <c r="A35" s="218">
        <v>24</v>
      </c>
      <c r="B35" s="210" t="s">
        <v>896</v>
      </c>
      <c r="C35" s="211" t="s">
        <v>897</v>
      </c>
      <c r="D35" s="305" t="s">
        <v>898</v>
      </c>
      <c r="E35" s="306" t="s">
        <v>54</v>
      </c>
      <c r="F35" s="304" t="s">
        <v>49</v>
      </c>
      <c r="G35" s="304" t="s">
        <v>899</v>
      </c>
      <c r="I35" s="216"/>
      <c r="J35" s="217"/>
      <c r="K35" s="217"/>
    </row>
    <row r="36" spans="1:11" ht="18" customHeight="1">
      <c r="A36" s="218">
        <v>25</v>
      </c>
      <c r="B36" s="210" t="s">
        <v>892</v>
      </c>
      <c r="C36" s="270" t="s">
        <v>893</v>
      </c>
      <c r="D36" s="271" t="s">
        <v>894</v>
      </c>
      <c r="E36" s="272" t="s">
        <v>54</v>
      </c>
      <c r="F36" s="273" t="s">
        <v>49</v>
      </c>
      <c r="G36" s="274" t="s">
        <v>895</v>
      </c>
      <c r="I36" s="216"/>
      <c r="J36" s="217"/>
      <c r="K36" s="217"/>
    </row>
    <row r="37" spans="1:11" ht="18" customHeight="1">
      <c r="A37" s="218">
        <v>26</v>
      </c>
      <c r="B37" s="230" t="s">
        <v>952</v>
      </c>
      <c r="C37" s="231" t="s">
        <v>945</v>
      </c>
      <c r="D37" s="232" t="s">
        <v>953</v>
      </c>
      <c r="E37" s="236" t="s">
        <v>54</v>
      </c>
      <c r="F37" s="237" t="s">
        <v>50</v>
      </c>
      <c r="G37" s="238" t="s">
        <v>954</v>
      </c>
      <c r="I37" s="216"/>
      <c r="J37" s="217"/>
      <c r="K37" s="217"/>
    </row>
    <row r="38" spans="1:11" ht="18" customHeight="1">
      <c r="A38" s="218">
        <v>27</v>
      </c>
      <c r="B38" s="230" t="s">
        <v>944</v>
      </c>
      <c r="C38" s="239" t="s">
        <v>945</v>
      </c>
      <c r="D38" s="240" t="s">
        <v>946</v>
      </c>
      <c r="E38" s="233" t="s">
        <v>54</v>
      </c>
      <c r="F38" s="234" t="s">
        <v>50</v>
      </c>
      <c r="G38" s="235" t="s">
        <v>947</v>
      </c>
      <c r="I38" s="216"/>
      <c r="J38" s="217"/>
      <c r="K38" s="217"/>
    </row>
    <row r="39" spans="1:11" ht="18" customHeight="1">
      <c r="A39" s="218">
        <v>28</v>
      </c>
      <c r="B39" s="230" t="s">
        <v>932</v>
      </c>
      <c r="C39" s="231" t="s">
        <v>933</v>
      </c>
      <c r="D39" s="232" t="s">
        <v>934</v>
      </c>
      <c r="E39" s="233" t="s">
        <v>54</v>
      </c>
      <c r="F39" s="234" t="s">
        <v>50</v>
      </c>
      <c r="G39" s="235" t="s">
        <v>935</v>
      </c>
      <c r="I39" s="216"/>
      <c r="J39" s="217"/>
      <c r="K39" s="217"/>
    </row>
    <row r="40" spans="1:11" ht="18" customHeight="1">
      <c r="A40" s="218">
        <v>29</v>
      </c>
      <c r="B40" s="210" t="s">
        <v>857</v>
      </c>
      <c r="C40" s="270" t="s">
        <v>858</v>
      </c>
      <c r="D40" s="271" t="s">
        <v>859</v>
      </c>
      <c r="E40" s="272" t="s">
        <v>53</v>
      </c>
      <c r="F40" s="273" t="s">
        <v>49</v>
      </c>
      <c r="G40" s="274" t="s">
        <v>860</v>
      </c>
      <c r="I40" s="216"/>
      <c r="J40" s="217"/>
      <c r="K40" s="217"/>
    </row>
    <row r="41" spans="1:11" ht="18" customHeight="1">
      <c r="A41" s="218">
        <v>30</v>
      </c>
      <c r="B41" s="210" t="s">
        <v>888</v>
      </c>
      <c r="C41" s="270" t="s">
        <v>889</v>
      </c>
      <c r="D41" s="271" t="s">
        <v>890</v>
      </c>
      <c r="E41" s="272" t="s">
        <v>54</v>
      </c>
      <c r="F41" s="273" t="s">
        <v>49</v>
      </c>
      <c r="G41" s="274" t="s">
        <v>891</v>
      </c>
      <c r="I41" s="216"/>
      <c r="J41" s="217"/>
      <c r="K41" s="217"/>
    </row>
    <row r="42" spans="1:11" ht="18" customHeight="1">
      <c r="A42" s="218">
        <v>31</v>
      </c>
      <c r="B42" s="230" t="s">
        <v>940</v>
      </c>
      <c r="C42" s="231" t="s">
        <v>941</v>
      </c>
      <c r="D42" s="232" t="s">
        <v>942</v>
      </c>
      <c r="E42" s="236" t="s">
        <v>54</v>
      </c>
      <c r="F42" s="237" t="s">
        <v>50</v>
      </c>
      <c r="G42" s="238" t="s">
        <v>943</v>
      </c>
      <c r="I42" s="216"/>
      <c r="J42" s="217"/>
      <c r="K42" s="217"/>
    </row>
    <row r="43" spans="1:11" ht="18" customHeight="1">
      <c r="A43" s="241">
        <v>32</v>
      </c>
      <c r="B43" s="308" t="s">
        <v>904</v>
      </c>
      <c r="C43" s="310" t="s">
        <v>905</v>
      </c>
      <c r="D43" s="315" t="s">
        <v>906</v>
      </c>
      <c r="E43" s="324" t="s">
        <v>53</v>
      </c>
      <c r="F43" s="331" t="s">
        <v>50</v>
      </c>
      <c r="G43" s="338" t="s">
        <v>907</v>
      </c>
      <c r="I43" s="216"/>
      <c r="J43" s="217"/>
      <c r="K43" s="217"/>
    </row>
    <row r="44" spans="1:11" ht="18" customHeight="1">
      <c r="A44" s="248"/>
      <c r="B44" s="249"/>
      <c r="C44" s="250"/>
      <c r="D44" s="251"/>
      <c r="E44" s="252"/>
      <c r="F44" s="253"/>
      <c r="G44" s="253"/>
      <c r="H44" s="254"/>
      <c r="I44" s="216"/>
      <c r="J44" s="217"/>
      <c r="K44" s="217"/>
    </row>
    <row r="45" spans="1:11" ht="18" customHeight="1">
      <c r="A45" s="255"/>
      <c r="B45" s="255"/>
      <c r="C45" s="255"/>
      <c r="D45" s="255"/>
      <c r="E45" s="255"/>
      <c r="F45" s="255"/>
      <c r="G45" s="255"/>
      <c r="I45" s="216"/>
      <c r="J45" s="217"/>
      <c r="K45" s="217"/>
    </row>
    <row r="46" spans="1:11" ht="18" customHeight="1">
      <c r="A46" s="255"/>
      <c r="B46" s="255"/>
      <c r="C46" s="255"/>
      <c r="D46" s="256" t="s">
        <v>42</v>
      </c>
      <c r="E46" s="257" t="s">
        <v>53</v>
      </c>
      <c r="F46" s="258" t="s">
        <v>54</v>
      </c>
      <c r="G46" s="257" t="s">
        <v>52</v>
      </c>
      <c r="I46" s="216"/>
      <c r="J46" s="217"/>
      <c r="K46" s="217"/>
    </row>
    <row r="47" spans="1:11" ht="18" customHeight="1">
      <c r="A47" s="255"/>
      <c r="B47" s="255"/>
      <c r="C47" s="255"/>
      <c r="D47" s="259" t="s">
        <v>49</v>
      </c>
      <c r="E47" s="260">
        <v>8</v>
      </c>
      <c r="F47" s="260">
        <v>8</v>
      </c>
      <c r="G47" s="257">
        <f>SUM(E47:F47)</f>
        <v>16</v>
      </c>
      <c r="I47" s="216"/>
      <c r="J47" s="217"/>
      <c r="K47" s="217"/>
    </row>
    <row r="48" spans="1:11" ht="18" customHeight="1">
      <c r="A48" s="255"/>
      <c r="B48" s="255"/>
      <c r="C48" s="255"/>
      <c r="D48" s="259" t="s">
        <v>50</v>
      </c>
      <c r="E48" s="260">
        <v>8</v>
      </c>
      <c r="F48" s="260">
        <v>8</v>
      </c>
      <c r="G48" s="257">
        <f>SUM(E48:F48)</f>
        <v>16</v>
      </c>
      <c r="I48" s="216"/>
      <c r="J48" s="217"/>
      <c r="K48" s="217"/>
    </row>
    <row r="49" spans="1:11" ht="18" customHeight="1">
      <c r="A49" s="255"/>
      <c r="B49" s="255"/>
      <c r="C49" s="255"/>
      <c r="D49" s="261"/>
      <c r="E49" s="257">
        <f>SUM(E47:E48)</f>
        <v>16</v>
      </c>
      <c r="F49" s="258">
        <f>SUM(F47:F48)</f>
        <v>16</v>
      </c>
      <c r="G49" s="261">
        <f>SUM(G47:G48)</f>
        <v>32</v>
      </c>
      <c r="H49" s="262" t="s">
        <v>963</v>
      </c>
      <c r="I49" s="216"/>
      <c r="J49" s="217"/>
      <c r="K49" s="217"/>
    </row>
    <row r="50" spans="1:11" ht="18" customHeight="1">
      <c r="A50" s="263"/>
      <c r="B50" s="263"/>
      <c r="C50" s="263"/>
      <c r="D50" s="263"/>
      <c r="E50" s="263"/>
      <c r="F50" s="263"/>
      <c r="G50" s="263"/>
      <c r="I50" s="216"/>
      <c r="J50" s="217"/>
      <c r="K50" s="217"/>
    </row>
    <row r="51" spans="1:11" ht="18" customHeight="1">
      <c r="A51" s="263"/>
      <c r="B51" s="263"/>
      <c r="C51" s="263"/>
      <c r="D51" s="263"/>
      <c r="E51" s="263"/>
      <c r="F51" s="263"/>
      <c r="G51" s="263" t="s">
        <v>964</v>
      </c>
      <c r="I51" s="216"/>
      <c r="J51" s="217"/>
      <c r="K51" s="217"/>
    </row>
    <row r="52" spans="1:11" ht="18" customHeight="1">
      <c r="A52" s="263"/>
      <c r="B52" s="263"/>
      <c r="C52" s="263"/>
      <c r="D52" s="264"/>
      <c r="E52" s="263"/>
      <c r="F52" s="263"/>
      <c r="G52" s="263" t="s">
        <v>965</v>
      </c>
      <c r="I52" s="216"/>
      <c r="J52" s="217"/>
      <c r="K52" s="217"/>
    </row>
    <row r="53" spans="1:11" ht="18" customHeight="1">
      <c r="A53" s="263"/>
      <c r="B53" s="263"/>
      <c r="C53" s="263"/>
      <c r="D53" s="264"/>
      <c r="E53" s="263"/>
      <c r="F53" s="263"/>
      <c r="G53" s="263"/>
      <c r="I53" s="216"/>
      <c r="J53" s="217"/>
      <c r="K53" s="217"/>
    </row>
    <row r="54" spans="1:11" ht="18" customHeight="1">
      <c r="A54" s="263"/>
      <c r="B54" s="263"/>
      <c r="C54" s="263"/>
      <c r="D54" s="263"/>
      <c r="E54" s="263"/>
      <c r="F54" s="263"/>
      <c r="G54" s="263"/>
      <c r="I54" s="216"/>
      <c r="J54" s="217"/>
      <c r="K54" s="217"/>
    </row>
    <row r="55" spans="1:11" ht="18" customHeight="1">
      <c r="A55" s="263"/>
      <c r="B55" s="263"/>
      <c r="C55" s="263"/>
      <c r="D55" s="263"/>
      <c r="E55" s="263"/>
      <c r="F55" s="263"/>
      <c r="G55" s="263"/>
      <c r="I55" s="216"/>
      <c r="J55" s="217"/>
      <c r="K55" s="217"/>
    </row>
    <row r="56" spans="1:11" ht="18" customHeight="1">
      <c r="A56" s="263"/>
      <c r="B56" s="263"/>
      <c r="C56" s="263"/>
      <c r="D56" s="263"/>
      <c r="E56" s="263"/>
      <c r="F56" s="263"/>
      <c r="G56" s="265" t="s">
        <v>966</v>
      </c>
      <c r="I56" s="216"/>
      <c r="J56" s="217"/>
      <c r="K56" s="217"/>
    </row>
    <row r="57" spans="1:11" ht="18" customHeight="1">
      <c r="A57" s="263"/>
      <c r="B57" s="263"/>
      <c r="C57" s="263"/>
      <c r="D57" s="263"/>
      <c r="E57" s="263"/>
      <c r="F57" s="263"/>
      <c r="G57" s="266" t="s">
        <v>967</v>
      </c>
      <c r="I57" s="216"/>
      <c r="J57" s="217"/>
      <c r="K57" s="217"/>
    </row>
    <row r="58" spans="1:11" ht="15.75" customHeight="1">
      <c r="A58" s="263"/>
      <c r="B58" s="263"/>
      <c r="C58" s="263"/>
      <c r="D58" s="263"/>
      <c r="E58" s="263"/>
      <c r="F58" s="263"/>
      <c r="G58" s="263"/>
      <c r="I58" s="216"/>
      <c r="J58" s="217"/>
      <c r="K58" s="217"/>
    </row>
    <row r="59" spans="1:11" ht="14.25" customHeight="1">
      <c r="I59" s="216"/>
      <c r="J59" s="217"/>
      <c r="K59" s="217"/>
    </row>
    <row r="60" spans="1:11" ht="14.25" customHeight="1">
      <c r="I60" s="216"/>
      <c r="J60" s="217"/>
      <c r="K60" s="217"/>
    </row>
    <row r="61" spans="1:11" ht="21" customHeight="1">
      <c r="I61" s="216"/>
      <c r="J61" s="217"/>
      <c r="K61" s="217"/>
    </row>
    <row r="62" spans="1:11" ht="16.5" customHeight="1">
      <c r="I62" s="216"/>
      <c r="J62" s="217"/>
      <c r="K62" s="217"/>
    </row>
    <row r="63" spans="1:11" ht="14.25" customHeight="1">
      <c r="I63" s="216"/>
      <c r="J63" s="217"/>
      <c r="K63" s="217"/>
    </row>
    <row r="64" spans="1:11" ht="6" customHeight="1">
      <c r="I64" s="216"/>
      <c r="J64" s="217"/>
      <c r="K64" s="217"/>
    </row>
    <row r="65" spans="1:11" ht="18" customHeight="1">
      <c r="A65" s="387" t="s">
        <v>43</v>
      </c>
      <c r="B65" s="387"/>
      <c r="C65" s="387"/>
      <c r="D65" s="387"/>
      <c r="E65" s="387"/>
      <c r="F65" s="387"/>
      <c r="G65" s="387"/>
      <c r="I65" s="216"/>
      <c r="J65" s="217"/>
      <c r="K65" s="217"/>
    </row>
    <row r="66" spans="1:11" ht="18" customHeight="1">
      <c r="A66" s="388" t="s">
        <v>58</v>
      </c>
      <c r="B66" s="388"/>
      <c r="C66" s="388"/>
      <c r="D66" s="388"/>
      <c r="E66" s="388"/>
      <c r="F66" s="388"/>
      <c r="G66" s="388"/>
      <c r="I66" s="216"/>
      <c r="J66" s="217"/>
      <c r="K66" s="217"/>
    </row>
    <row r="67" spans="1:11" ht="18" customHeight="1">
      <c r="A67" s="389" t="s">
        <v>44</v>
      </c>
      <c r="B67" s="389"/>
      <c r="C67" s="389"/>
      <c r="D67" s="389"/>
      <c r="E67" s="389"/>
      <c r="F67" s="389"/>
      <c r="G67" s="389"/>
      <c r="I67" s="216"/>
      <c r="J67" s="217"/>
      <c r="K67" s="217"/>
    </row>
    <row r="68" spans="1:11" ht="14.25" customHeight="1">
      <c r="A68" s="390" t="s">
        <v>45</v>
      </c>
      <c r="B68" s="390"/>
      <c r="C68" s="390"/>
      <c r="D68" s="390"/>
      <c r="E68" s="390"/>
      <c r="F68" s="390"/>
      <c r="G68" s="390"/>
      <c r="I68" s="216"/>
      <c r="J68" s="217"/>
      <c r="K68" s="217"/>
    </row>
    <row r="69" spans="1:11" ht="14.25" customHeight="1">
      <c r="A69" s="391" t="s">
        <v>82</v>
      </c>
      <c r="B69" s="391"/>
      <c r="C69" s="391"/>
      <c r="D69" s="391"/>
      <c r="E69" s="391"/>
      <c r="F69" s="391"/>
      <c r="G69" s="391"/>
      <c r="I69" s="216"/>
      <c r="J69" s="217"/>
      <c r="K69" s="217"/>
    </row>
    <row r="70" spans="1:11" ht="3" customHeight="1" thickBot="1">
      <c r="A70" s="202"/>
      <c r="B70" s="202"/>
      <c r="C70" s="202"/>
      <c r="D70" s="202"/>
      <c r="E70" s="202"/>
      <c r="F70" s="202"/>
      <c r="G70" s="202"/>
      <c r="I70" s="216"/>
      <c r="J70" s="217"/>
      <c r="K70" s="217"/>
    </row>
    <row r="71" spans="1:11" ht="15.75" customHeight="1" thickTop="1">
      <c r="A71" s="203"/>
      <c r="B71" s="203"/>
      <c r="C71" s="203"/>
      <c r="D71" s="203"/>
      <c r="E71" s="203"/>
      <c r="F71" s="203"/>
      <c r="G71" s="203"/>
      <c r="I71" s="216"/>
      <c r="J71" s="217"/>
      <c r="K71" s="217"/>
    </row>
    <row r="72" spans="1:11" ht="15.75" customHeight="1">
      <c r="A72" s="383" t="s">
        <v>834</v>
      </c>
      <c r="B72" s="383"/>
      <c r="C72" s="383"/>
      <c r="D72" s="383"/>
      <c r="E72" s="383"/>
      <c r="F72" s="384"/>
      <c r="G72" s="385" t="s">
        <v>968</v>
      </c>
      <c r="I72" s="216"/>
      <c r="J72" s="217"/>
      <c r="K72" s="217"/>
    </row>
    <row r="73" spans="1:11" ht="15.75" customHeight="1">
      <c r="A73" s="383" t="s">
        <v>836</v>
      </c>
      <c r="B73" s="383"/>
      <c r="C73" s="383"/>
      <c r="D73" s="383"/>
      <c r="E73" s="383"/>
      <c r="F73" s="384"/>
      <c r="G73" s="386"/>
      <c r="I73" s="216"/>
      <c r="J73" s="217"/>
      <c r="K73" s="217"/>
    </row>
    <row r="74" spans="1:11" ht="15.75" customHeight="1">
      <c r="A74" s="204"/>
      <c r="B74" s="204"/>
      <c r="C74" s="204"/>
      <c r="D74" s="205"/>
      <c r="E74" s="205"/>
      <c r="F74" s="205"/>
      <c r="G74" s="205"/>
      <c r="I74" s="216"/>
      <c r="J74" s="217"/>
      <c r="K74" s="217"/>
    </row>
    <row r="75" spans="1:11" ht="18.75" customHeight="1">
      <c r="A75" s="207" t="s">
        <v>46</v>
      </c>
      <c r="B75" s="207" t="s">
        <v>84</v>
      </c>
      <c r="C75" s="207" t="s">
        <v>59</v>
      </c>
      <c r="D75" s="207" t="s">
        <v>47</v>
      </c>
      <c r="E75" s="207" t="s">
        <v>48</v>
      </c>
      <c r="F75" s="207" t="s">
        <v>42</v>
      </c>
      <c r="G75" s="208" t="s">
        <v>57</v>
      </c>
      <c r="I75" s="216"/>
      <c r="J75" s="217"/>
      <c r="K75" s="217"/>
    </row>
    <row r="76" spans="1:11" ht="18" customHeight="1">
      <c r="A76" s="267">
        <v>1</v>
      </c>
      <c r="B76" s="210" t="s">
        <v>981</v>
      </c>
      <c r="C76" s="211" t="s">
        <v>982</v>
      </c>
      <c r="D76" s="212" t="s">
        <v>983</v>
      </c>
      <c r="E76" s="213" t="s">
        <v>53</v>
      </c>
      <c r="F76" s="214" t="s">
        <v>49</v>
      </c>
      <c r="G76" s="215" t="s">
        <v>984</v>
      </c>
      <c r="I76" s="216"/>
      <c r="J76" s="217"/>
      <c r="K76" s="217"/>
    </row>
    <row r="77" spans="1:11" ht="18" customHeight="1">
      <c r="A77" s="267">
        <v>2</v>
      </c>
      <c r="B77" s="230" t="s">
        <v>1093</v>
      </c>
      <c r="C77" s="309" t="s">
        <v>1094</v>
      </c>
      <c r="D77" s="314" t="s">
        <v>1095</v>
      </c>
      <c r="E77" s="323" t="s">
        <v>54</v>
      </c>
      <c r="F77" s="330" t="s">
        <v>50</v>
      </c>
      <c r="G77" s="337" t="s">
        <v>1096</v>
      </c>
      <c r="I77" s="216"/>
      <c r="J77" s="217"/>
      <c r="K77" s="217"/>
    </row>
    <row r="78" spans="1:11" ht="18" customHeight="1">
      <c r="A78" s="267">
        <v>3</v>
      </c>
      <c r="B78" s="210" t="s">
        <v>977</v>
      </c>
      <c r="C78" s="219" t="s">
        <v>978</v>
      </c>
      <c r="D78" s="268" t="s">
        <v>979</v>
      </c>
      <c r="E78" s="220" t="s">
        <v>53</v>
      </c>
      <c r="F78" s="221" t="s">
        <v>49</v>
      </c>
      <c r="G78" s="222" t="s">
        <v>980</v>
      </c>
      <c r="I78" s="216"/>
      <c r="J78" s="217"/>
      <c r="K78" s="217"/>
    </row>
    <row r="79" spans="1:11" ht="18" customHeight="1">
      <c r="A79" s="267">
        <v>4</v>
      </c>
      <c r="B79" s="210" t="s">
        <v>1009</v>
      </c>
      <c r="C79" s="211" t="s">
        <v>1010</v>
      </c>
      <c r="D79" s="212" t="s">
        <v>1011</v>
      </c>
      <c r="E79" s="213" t="s">
        <v>54</v>
      </c>
      <c r="F79" s="214" t="s">
        <v>49</v>
      </c>
      <c r="G79" s="215" t="s">
        <v>1012</v>
      </c>
      <c r="I79" s="216"/>
      <c r="J79" s="217"/>
      <c r="K79" s="217"/>
    </row>
    <row r="80" spans="1:11" ht="18" customHeight="1">
      <c r="A80" s="267">
        <v>5</v>
      </c>
      <c r="B80" s="210" t="s">
        <v>1017</v>
      </c>
      <c r="C80" s="211" t="s">
        <v>1018</v>
      </c>
      <c r="D80" s="212" t="s">
        <v>1019</v>
      </c>
      <c r="E80" s="213" t="s">
        <v>54</v>
      </c>
      <c r="F80" s="214" t="s">
        <v>49</v>
      </c>
      <c r="G80" s="215" t="s">
        <v>1020</v>
      </c>
      <c r="I80" s="216"/>
      <c r="J80" s="217"/>
      <c r="K80" s="217"/>
    </row>
    <row r="81" spans="1:11" ht="18" customHeight="1">
      <c r="A81" s="267">
        <v>6</v>
      </c>
      <c r="B81" s="210" t="s">
        <v>1005</v>
      </c>
      <c r="C81" s="211" t="s">
        <v>1006</v>
      </c>
      <c r="D81" s="212" t="s">
        <v>1007</v>
      </c>
      <c r="E81" s="213" t="s">
        <v>54</v>
      </c>
      <c r="F81" s="214" t="s">
        <v>49</v>
      </c>
      <c r="G81" s="215" t="s">
        <v>1008</v>
      </c>
      <c r="I81" s="216"/>
      <c r="J81" s="217"/>
      <c r="K81" s="217"/>
    </row>
    <row r="82" spans="1:11" ht="18" customHeight="1">
      <c r="A82" s="267">
        <v>7</v>
      </c>
      <c r="B82" s="227" t="s">
        <v>1033</v>
      </c>
      <c r="C82" s="228" t="s">
        <v>1034</v>
      </c>
      <c r="D82" s="312" t="s">
        <v>1035</v>
      </c>
      <c r="E82" s="321" t="s">
        <v>53</v>
      </c>
      <c r="F82" s="328" t="s">
        <v>50</v>
      </c>
      <c r="G82" s="335" t="s">
        <v>1036</v>
      </c>
      <c r="I82" s="216"/>
      <c r="J82" s="217"/>
      <c r="K82" s="217"/>
    </row>
    <row r="83" spans="1:11" ht="18" customHeight="1">
      <c r="A83" s="267">
        <v>8</v>
      </c>
      <c r="B83" s="227" t="s">
        <v>1053</v>
      </c>
      <c r="C83" s="228" t="s">
        <v>1054</v>
      </c>
      <c r="D83" s="312" t="s">
        <v>1055</v>
      </c>
      <c r="E83" s="321" t="s">
        <v>53</v>
      </c>
      <c r="F83" s="328" t="s">
        <v>50</v>
      </c>
      <c r="G83" s="335" t="s">
        <v>1056</v>
      </c>
      <c r="I83" s="216"/>
      <c r="J83" s="217"/>
      <c r="K83" s="217"/>
    </row>
    <row r="84" spans="1:11" ht="18" customHeight="1">
      <c r="A84" s="267">
        <v>9</v>
      </c>
      <c r="B84" s="210" t="s">
        <v>1001</v>
      </c>
      <c r="C84" s="270" t="s">
        <v>1002</v>
      </c>
      <c r="D84" s="271" t="s">
        <v>1003</v>
      </c>
      <c r="E84" s="272" t="s">
        <v>54</v>
      </c>
      <c r="F84" s="273" t="s">
        <v>49</v>
      </c>
      <c r="G84" s="274" t="s">
        <v>1004</v>
      </c>
      <c r="I84" s="216"/>
      <c r="J84" s="217"/>
      <c r="K84" s="217"/>
    </row>
    <row r="85" spans="1:11" ht="18" customHeight="1">
      <c r="A85" s="267">
        <v>10</v>
      </c>
      <c r="B85" s="230" t="s">
        <v>1085</v>
      </c>
      <c r="C85" s="231" t="s">
        <v>1086</v>
      </c>
      <c r="D85" s="232" t="s">
        <v>1087</v>
      </c>
      <c r="E85" s="236" t="s">
        <v>54</v>
      </c>
      <c r="F85" s="237" t="s">
        <v>50</v>
      </c>
      <c r="G85" s="238" t="s">
        <v>1088</v>
      </c>
      <c r="I85" s="216"/>
      <c r="J85" s="217"/>
      <c r="K85" s="217"/>
    </row>
    <row r="86" spans="1:11" ht="18" customHeight="1">
      <c r="A86" s="267">
        <v>11</v>
      </c>
      <c r="B86" s="227" t="s">
        <v>1061</v>
      </c>
      <c r="C86" s="281" t="s">
        <v>1062</v>
      </c>
      <c r="D86" s="282" t="s">
        <v>1063</v>
      </c>
      <c r="E86" s="283" t="s">
        <v>53</v>
      </c>
      <c r="F86" s="284" t="s">
        <v>50</v>
      </c>
      <c r="G86" s="285" t="s">
        <v>1064</v>
      </c>
      <c r="I86" s="216"/>
      <c r="J86" s="217"/>
      <c r="K86" s="217"/>
    </row>
    <row r="87" spans="1:11" ht="18" customHeight="1">
      <c r="A87" s="267">
        <v>12</v>
      </c>
      <c r="B87" s="227" t="s">
        <v>1041</v>
      </c>
      <c r="C87" s="276" t="s">
        <v>1042</v>
      </c>
      <c r="D87" s="277" t="s">
        <v>1043</v>
      </c>
      <c r="E87" s="278" t="s">
        <v>53</v>
      </c>
      <c r="F87" s="279" t="s">
        <v>50</v>
      </c>
      <c r="G87" s="280" t="s">
        <v>1044</v>
      </c>
      <c r="I87" s="216"/>
      <c r="J87" s="217"/>
      <c r="K87" s="217"/>
    </row>
    <row r="88" spans="1:11" ht="18" customHeight="1">
      <c r="A88" s="267">
        <v>13</v>
      </c>
      <c r="B88" s="227" t="s">
        <v>1037</v>
      </c>
      <c r="C88" s="276" t="s">
        <v>1038</v>
      </c>
      <c r="D88" s="277" t="s">
        <v>1039</v>
      </c>
      <c r="E88" s="278" t="s">
        <v>53</v>
      </c>
      <c r="F88" s="279" t="s">
        <v>50</v>
      </c>
      <c r="G88" s="280" t="s">
        <v>1040</v>
      </c>
      <c r="I88" s="216"/>
      <c r="J88" s="217"/>
      <c r="K88" s="217"/>
    </row>
    <row r="89" spans="1:11" ht="18" customHeight="1">
      <c r="A89" s="267">
        <v>14</v>
      </c>
      <c r="B89" s="227" t="s">
        <v>1057</v>
      </c>
      <c r="C89" s="281" t="s">
        <v>1058</v>
      </c>
      <c r="D89" s="282" t="s">
        <v>1059</v>
      </c>
      <c r="E89" s="283" t="s">
        <v>53</v>
      </c>
      <c r="F89" s="284" t="s">
        <v>50</v>
      </c>
      <c r="G89" s="285" t="s">
        <v>1060</v>
      </c>
      <c r="I89" s="216"/>
      <c r="J89" s="217"/>
      <c r="K89" s="217"/>
    </row>
    <row r="90" spans="1:11" ht="18" customHeight="1">
      <c r="A90" s="267">
        <v>15</v>
      </c>
      <c r="B90" s="210" t="s">
        <v>997</v>
      </c>
      <c r="C90" s="341" t="s">
        <v>998</v>
      </c>
      <c r="D90" s="344" t="s">
        <v>999</v>
      </c>
      <c r="E90" s="350" t="s">
        <v>53</v>
      </c>
      <c r="F90" s="275" t="s">
        <v>49</v>
      </c>
      <c r="G90" s="356" t="s">
        <v>1000</v>
      </c>
      <c r="I90" s="216"/>
      <c r="J90" s="217"/>
      <c r="K90" s="217"/>
    </row>
    <row r="91" spans="1:11" ht="18" customHeight="1">
      <c r="A91" s="267">
        <v>16</v>
      </c>
      <c r="B91" s="227" t="s">
        <v>1045</v>
      </c>
      <c r="C91" s="342" t="s">
        <v>1046</v>
      </c>
      <c r="D91" s="345" t="s">
        <v>1047</v>
      </c>
      <c r="E91" s="351" t="s">
        <v>53</v>
      </c>
      <c r="F91" s="279" t="s">
        <v>50</v>
      </c>
      <c r="G91" s="357" t="s">
        <v>1048</v>
      </c>
      <c r="I91" s="216"/>
      <c r="J91" s="217"/>
      <c r="K91" s="217"/>
    </row>
    <row r="92" spans="1:11" ht="18" customHeight="1">
      <c r="A92" s="267">
        <v>17</v>
      </c>
      <c r="B92" s="230" t="s">
        <v>1073</v>
      </c>
      <c r="C92" s="309" t="s">
        <v>1074</v>
      </c>
      <c r="D92" s="320" t="s">
        <v>1075</v>
      </c>
      <c r="E92" s="327" t="s">
        <v>54</v>
      </c>
      <c r="F92" s="334" t="s">
        <v>50</v>
      </c>
      <c r="G92" s="334" t="s">
        <v>1076</v>
      </c>
      <c r="I92" s="216"/>
      <c r="J92" s="217"/>
      <c r="K92" s="217"/>
    </row>
    <row r="93" spans="1:11" ht="18" customHeight="1">
      <c r="A93" s="267">
        <v>18</v>
      </c>
      <c r="B93" s="210" t="s">
        <v>985</v>
      </c>
      <c r="C93" s="219" t="s">
        <v>986</v>
      </c>
      <c r="D93" s="349" t="s">
        <v>987</v>
      </c>
      <c r="E93" s="325" t="s">
        <v>53</v>
      </c>
      <c r="F93" s="332" t="s">
        <v>49</v>
      </c>
      <c r="G93" s="332" t="s">
        <v>988</v>
      </c>
      <c r="I93" s="216"/>
      <c r="J93" s="217"/>
      <c r="K93" s="217"/>
    </row>
    <row r="94" spans="1:11" ht="18" customHeight="1">
      <c r="A94" s="267">
        <v>19</v>
      </c>
      <c r="B94" s="210" t="s">
        <v>989</v>
      </c>
      <c r="C94" s="269" t="s">
        <v>990</v>
      </c>
      <c r="D94" s="347" t="s">
        <v>991</v>
      </c>
      <c r="E94" s="352" t="s">
        <v>53</v>
      </c>
      <c r="F94" s="354" t="s">
        <v>49</v>
      </c>
      <c r="G94" s="354" t="s">
        <v>992</v>
      </c>
      <c r="I94" s="216"/>
      <c r="J94" s="217"/>
      <c r="K94" s="217"/>
    </row>
    <row r="95" spans="1:11" ht="18" customHeight="1">
      <c r="A95" s="267">
        <v>20</v>
      </c>
      <c r="B95" s="210" t="s">
        <v>969</v>
      </c>
      <c r="C95" s="341" t="s">
        <v>970</v>
      </c>
      <c r="D95" s="344" t="s">
        <v>971</v>
      </c>
      <c r="E95" s="350" t="s">
        <v>53</v>
      </c>
      <c r="F95" s="275" t="s">
        <v>49</v>
      </c>
      <c r="G95" s="356" t="s">
        <v>972</v>
      </c>
      <c r="I95" s="216"/>
      <c r="J95" s="217"/>
      <c r="K95" s="217"/>
    </row>
    <row r="96" spans="1:11" ht="18" customHeight="1">
      <c r="A96" s="267">
        <v>21</v>
      </c>
      <c r="B96" s="210" t="s">
        <v>973</v>
      </c>
      <c r="C96" s="341" t="s">
        <v>974</v>
      </c>
      <c r="D96" s="346" t="s">
        <v>975</v>
      </c>
      <c r="E96" s="350" t="s">
        <v>53</v>
      </c>
      <c r="F96" s="275" t="s">
        <v>49</v>
      </c>
      <c r="G96" s="356" t="s">
        <v>976</v>
      </c>
      <c r="I96" s="216"/>
      <c r="J96" s="217"/>
      <c r="K96" s="217"/>
    </row>
    <row r="97" spans="1:11" ht="18" customHeight="1">
      <c r="A97" s="267">
        <v>22</v>
      </c>
      <c r="B97" s="210" t="s">
        <v>993</v>
      </c>
      <c r="C97" s="270" t="s">
        <v>994</v>
      </c>
      <c r="D97" s="271" t="s">
        <v>995</v>
      </c>
      <c r="E97" s="272" t="s">
        <v>53</v>
      </c>
      <c r="F97" s="273" t="s">
        <v>49</v>
      </c>
      <c r="G97" s="274" t="s">
        <v>996</v>
      </c>
      <c r="I97" s="216"/>
      <c r="J97" s="217"/>
      <c r="K97" s="217"/>
    </row>
    <row r="98" spans="1:11" ht="18" customHeight="1">
      <c r="A98" s="267">
        <v>23</v>
      </c>
      <c r="B98" s="210" t="s">
        <v>1029</v>
      </c>
      <c r="C98" s="341" t="s">
        <v>1030</v>
      </c>
      <c r="D98" s="344" t="s">
        <v>1031</v>
      </c>
      <c r="E98" s="350" t="s">
        <v>54</v>
      </c>
      <c r="F98" s="275" t="s">
        <v>49</v>
      </c>
      <c r="G98" s="274" t="s">
        <v>1032</v>
      </c>
      <c r="I98" s="216"/>
      <c r="J98" s="217"/>
      <c r="K98" s="217"/>
    </row>
    <row r="99" spans="1:11" ht="18" customHeight="1">
      <c r="A99" s="267">
        <v>24</v>
      </c>
      <c r="B99" s="210" t="s">
        <v>1021</v>
      </c>
      <c r="C99" s="270" t="s">
        <v>1022</v>
      </c>
      <c r="D99" s="271" t="s">
        <v>1023</v>
      </c>
      <c r="E99" s="272" t="s">
        <v>54</v>
      </c>
      <c r="F99" s="273" t="s">
        <v>49</v>
      </c>
      <c r="G99" s="274" t="s">
        <v>1024</v>
      </c>
      <c r="I99" s="216"/>
      <c r="J99" s="217"/>
      <c r="K99" s="217"/>
    </row>
    <row r="100" spans="1:11" ht="18" customHeight="1">
      <c r="A100" s="267">
        <v>25</v>
      </c>
      <c r="B100" s="230" t="s">
        <v>1077</v>
      </c>
      <c r="C100" s="231" t="s">
        <v>1078</v>
      </c>
      <c r="D100" s="232" t="s">
        <v>1079</v>
      </c>
      <c r="E100" s="236" t="s">
        <v>54</v>
      </c>
      <c r="F100" s="237" t="s">
        <v>50</v>
      </c>
      <c r="G100" s="238" t="s">
        <v>1080</v>
      </c>
      <c r="I100" s="216"/>
      <c r="J100" s="217"/>
      <c r="K100" s="217"/>
    </row>
    <row r="101" spans="1:11" ht="18" customHeight="1">
      <c r="A101" s="267">
        <v>26</v>
      </c>
      <c r="B101" s="230" t="s">
        <v>1081</v>
      </c>
      <c r="C101" s="231" t="s">
        <v>1082</v>
      </c>
      <c r="D101" s="232" t="s">
        <v>1083</v>
      </c>
      <c r="E101" s="236" t="s">
        <v>54</v>
      </c>
      <c r="F101" s="237" t="s">
        <v>50</v>
      </c>
      <c r="G101" s="238" t="s">
        <v>1084</v>
      </c>
      <c r="I101" s="216"/>
      <c r="J101" s="217"/>
      <c r="K101" s="217"/>
    </row>
    <row r="102" spans="1:11" ht="18" customHeight="1">
      <c r="A102" s="267">
        <v>27</v>
      </c>
      <c r="B102" s="230" t="s">
        <v>1069</v>
      </c>
      <c r="C102" s="239" t="s">
        <v>1070</v>
      </c>
      <c r="D102" s="240" t="s">
        <v>1071</v>
      </c>
      <c r="E102" s="233" t="s">
        <v>54</v>
      </c>
      <c r="F102" s="234" t="s">
        <v>50</v>
      </c>
      <c r="G102" s="235" t="s">
        <v>1072</v>
      </c>
      <c r="I102" s="216"/>
      <c r="J102" s="217"/>
      <c r="K102" s="217"/>
    </row>
    <row r="103" spans="1:11" ht="18" customHeight="1">
      <c r="A103" s="267">
        <v>28</v>
      </c>
      <c r="B103" s="230" t="s">
        <v>1089</v>
      </c>
      <c r="C103" s="231" t="s">
        <v>1090</v>
      </c>
      <c r="D103" s="232" t="s">
        <v>1091</v>
      </c>
      <c r="E103" s="236" t="s">
        <v>54</v>
      </c>
      <c r="F103" s="237" t="s">
        <v>50</v>
      </c>
      <c r="G103" s="238" t="s">
        <v>1092</v>
      </c>
      <c r="I103" s="216"/>
      <c r="J103" s="217"/>
      <c r="K103" s="217"/>
    </row>
    <row r="104" spans="1:11" ht="18" customHeight="1">
      <c r="A104" s="267">
        <v>29</v>
      </c>
      <c r="B104" s="227" t="s">
        <v>1049</v>
      </c>
      <c r="C104" s="276" t="s">
        <v>1050</v>
      </c>
      <c r="D104" s="277" t="s">
        <v>1051</v>
      </c>
      <c r="E104" s="278" t="s">
        <v>53</v>
      </c>
      <c r="F104" s="279" t="s">
        <v>50</v>
      </c>
      <c r="G104" s="280" t="s">
        <v>1052</v>
      </c>
      <c r="I104" s="216"/>
      <c r="J104" s="217"/>
      <c r="K104" s="217"/>
    </row>
    <row r="105" spans="1:11" ht="18" customHeight="1">
      <c r="A105" s="267">
        <v>30</v>
      </c>
      <c r="B105" s="230" t="s">
        <v>1065</v>
      </c>
      <c r="C105" s="231" t="s">
        <v>1066</v>
      </c>
      <c r="D105" s="232" t="s">
        <v>1067</v>
      </c>
      <c r="E105" s="236" t="s">
        <v>54</v>
      </c>
      <c r="F105" s="237" t="s">
        <v>50</v>
      </c>
      <c r="G105" s="238" t="s">
        <v>1068</v>
      </c>
      <c r="I105" s="216"/>
      <c r="J105" s="217"/>
      <c r="K105" s="217"/>
    </row>
    <row r="106" spans="1:11" ht="18" customHeight="1">
      <c r="A106" s="267">
        <v>31</v>
      </c>
      <c r="B106" s="210" t="s">
        <v>1025</v>
      </c>
      <c r="C106" s="270" t="s">
        <v>1026</v>
      </c>
      <c r="D106" s="271" t="s">
        <v>1027</v>
      </c>
      <c r="E106" s="272" t="s">
        <v>54</v>
      </c>
      <c r="F106" s="273" t="s">
        <v>49</v>
      </c>
      <c r="G106" s="274" t="s">
        <v>1028</v>
      </c>
      <c r="I106" s="216"/>
      <c r="J106" s="217"/>
      <c r="K106" s="217"/>
    </row>
    <row r="107" spans="1:11" ht="18" customHeight="1">
      <c r="A107" s="267">
        <v>32</v>
      </c>
      <c r="B107" s="340" t="s">
        <v>1013</v>
      </c>
      <c r="C107" s="343" t="s">
        <v>1014</v>
      </c>
      <c r="D107" s="348" t="s">
        <v>1015</v>
      </c>
      <c r="E107" s="353" t="s">
        <v>54</v>
      </c>
      <c r="F107" s="355" t="s">
        <v>49</v>
      </c>
      <c r="G107" s="358" t="s">
        <v>1016</v>
      </c>
      <c r="I107" s="216"/>
      <c r="J107" s="217"/>
      <c r="K107" s="217"/>
    </row>
    <row r="108" spans="1:11" ht="18" customHeight="1">
      <c r="A108" s="286"/>
      <c r="B108" s="286"/>
      <c r="C108" s="286"/>
      <c r="D108" s="286"/>
      <c r="E108" s="286"/>
      <c r="F108" s="286"/>
      <c r="G108" s="286"/>
      <c r="I108" s="216"/>
      <c r="J108" s="217"/>
      <c r="K108" s="217"/>
    </row>
    <row r="109" spans="1:11" ht="18" customHeight="1">
      <c r="A109" s="286"/>
      <c r="B109" s="286"/>
      <c r="C109" s="286"/>
      <c r="D109" s="286"/>
      <c r="E109" s="286"/>
      <c r="F109" s="286"/>
      <c r="G109" s="286"/>
      <c r="I109" s="216"/>
      <c r="J109" s="217"/>
      <c r="K109" s="217"/>
    </row>
    <row r="110" spans="1:11" ht="18" customHeight="1">
      <c r="A110" s="286"/>
      <c r="B110" s="286"/>
      <c r="C110" s="286"/>
      <c r="D110" s="287" t="s">
        <v>42</v>
      </c>
      <c r="E110" s="288" t="s">
        <v>53</v>
      </c>
      <c r="F110" s="289" t="s">
        <v>54</v>
      </c>
      <c r="G110" s="288" t="s">
        <v>52</v>
      </c>
      <c r="I110" s="216"/>
      <c r="J110" s="217"/>
      <c r="K110" s="217"/>
    </row>
    <row r="111" spans="1:11" ht="18" customHeight="1">
      <c r="A111" s="286"/>
      <c r="B111" s="286"/>
      <c r="C111" s="286"/>
      <c r="D111" s="290" t="s">
        <v>49</v>
      </c>
      <c r="E111" s="260">
        <v>8</v>
      </c>
      <c r="F111" s="260">
        <v>8</v>
      </c>
      <c r="G111" s="288">
        <f>SUM(E111:F111)</f>
        <v>16</v>
      </c>
      <c r="I111" s="216"/>
      <c r="J111" s="217"/>
      <c r="K111" s="217"/>
    </row>
    <row r="112" spans="1:11" ht="18" customHeight="1">
      <c r="A112" s="286"/>
      <c r="B112" s="286"/>
      <c r="C112" s="286"/>
      <c r="D112" s="290" t="s">
        <v>50</v>
      </c>
      <c r="E112" s="260">
        <v>8</v>
      </c>
      <c r="F112" s="260">
        <v>8</v>
      </c>
      <c r="G112" s="288">
        <f>SUM(E112:F112)</f>
        <v>16</v>
      </c>
      <c r="I112" s="216"/>
      <c r="J112" s="217"/>
      <c r="K112" s="217"/>
    </row>
    <row r="113" spans="1:11" ht="18" customHeight="1">
      <c r="A113" s="286"/>
      <c r="B113" s="286"/>
      <c r="C113" s="286"/>
      <c r="D113" s="261"/>
      <c r="E113" s="288">
        <f>SUM(E111:E112)</f>
        <v>16</v>
      </c>
      <c r="F113" s="289">
        <f>SUM(F111:F112)</f>
        <v>16</v>
      </c>
      <c r="G113" s="261">
        <f>SUM(G111:G112)</f>
        <v>32</v>
      </c>
      <c r="I113" s="217"/>
      <c r="J113" s="217"/>
      <c r="K113" s="217"/>
    </row>
    <row r="114" spans="1:11" ht="18" customHeight="1">
      <c r="A114" s="286"/>
      <c r="B114" s="286"/>
      <c r="C114" s="286"/>
      <c r="D114" s="286"/>
      <c r="E114" s="291"/>
      <c r="F114" s="291"/>
      <c r="G114" s="286"/>
      <c r="I114" s="217"/>
      <c r="J114" s="217"/>
      <c r="K114" s="217"/>
    </row>
    <row r="115" spans="1:11" ht="18" customHeight="1">
      <c r="A115" s="286"/>
      <c r="B115" s="286"/>
      <c r="C115" s="286"/>
      <c r="D115" s="286"/>
      <c r="E115" s="286"/>
      <c r="F115" s="286"/>
      <c r="G115" s="286" t="s">
        <v>964</v>
      </c>
      <c r="I115" s="217"/>
      <c r="J115" s="217"/>
      <c r="K115" s="217"/>
    </row>
    <row r="116" spans="1:11" ht="18" customHeight="1">
      <c r="A116" s="286"/>
      <c r="B116" s="286"/>
      <c r="C116" s="286"/>
      <c r="D116" s="292"/>
      <c r="E116" s="286"/>
      <c r="F116" s="286"/>
      <c r="G116" s="286" t="s">
        <v>965</v>
      </c>
      <c r="I116" s="217"/>
      <c r="J116" s="217"/>
      <c r="K116" s="217"/>
    </row>
    <row r="117" spans="1:11" ht="18" customHeight="1">
      <c r="A117" s="286"/>
      <c r="B117" s="286"/>
      <c r="C117" s="286"/>
      <c r="D117" s="292"/>
      <c r="E117" s="286"/>
      <c r="F117" s="286"/>
      <c r="G117" s="286"/>
      <c r="I117" s="217"/>
      <c r="J117" s="217"/>
      <c r="K117" s="217"/>
    </row>
    <row r="118" spans="1:11" ht="18" customHeight="1">
      <c r="A118" s="286"/>
      <c r="B118" s="286"/>
      <c r="C118" s="286"/>
      <c r="D118" s="286"/>
      <c r="E118" s="286"/>
      <c r="F118" s="286"/>
      <c r="G118" s="286"/>
      <c r="I118" s="217"/>
      <c r="J118" s="217"/>
      <c r="K118" s="217"/>
    </row>
    <row r="119" spans="1:11" ht="18" customHeight="1">
      <c r="A119" s="286"/>
      <c r="B119" s="286"/>
      <c r="C119" s="286"/>
      <c r="D119" s="286"/>
      <c r="E119" s="286"/>
      <c r="F119" s="286"/>
      <c r="G119" s="286"/>
      <c r="I119" s="217"/>
      <c r="J119" s="217"/>
      <c r="K119" s="217"/>
    </row>
    <row r="120" spans="1:11" ht="18" customHeight="1">
      <c r="A120" s="286"/>
      <c r="B120" s="286"/>
      <c r="C120" s="286"/>
      <c r="D120" s="286"/>
      <c r="E120" s="286"/>
      <c r="F120" s="286"/>
      <c r="G120" s="265" t="s">
        <v>1097</v>
      </c>
      <c r="I120" s="217"/>
      <c r="J120" s="217"/>
      <c r="K120" s="217"/>
    </row>
    <row r="121" spans="1:11" ht="18" customHeight="1">
      <c r="A121" s="286"/>
      <c r="B121" s="286"/>
      <c r="C121" s="286"/>
      <c r="D121" s="286"/>
      <c r="E121" s="286"/>
      <c r="F121" s="286"/>
      <c r="G121" s="266" t="s">
        <v>1098</v>
      </c>
      <c r="I121" s="217"/>
      <c r="J121" s="217"/>
      <c r="K121" s="217"/>
    </row>
    <row r="122" spans="1:11" ht="15.75" customHeight="1">
      <c r="A122" s="286"/>
      <c r="B122" s="286"/>
      <c r="C122" s="286"/>
      <c r="D122" s="286"/>
      <c r="E122" s="286"/>
      <c r="F122" s="286"/>
      <c r="G122" s="286"/>
      <c r="I122" s="217"/>
      <c r="J122" s="217"/>
      <c r="K122" s="217"/>
    </row>
    <row r="123" spans="1:11" ht="17.25" customHeight="1">
      <c r="A123" s="286"/>
      <c r="B123" s="286"/>
      <c r="C123" s="286"/>
      <c r="D123" s="286"/>
      <c r="E123" s="286"/>
      <c r="F123" s="286"/>
      <c r="G123" s="286"/>
      <c r="I123" s="217"/>
      <c r="J123" s="217"/>
      <c r="K123" s="217"/>
    </row>
    <row r="124" spans="1:11" ht="21" customHeight="1">
      <c r="A124" s="286"/>
      <c r="B124" s="286"/>
      <c r="C124" s="286"/>
      <c r="D124" s="286"/>
      <c r="E124" s="286"/>
      <c r="F124" s="286"/>
      <c r="G124" s="286"/>
      <c r="I124" s="217"/>
      <c r="J124" s="217"/>
      <c r="K124" s="217"/>
    </row>
    <row r="125" spans="1:11" ht="17.25" customHeight="1">
      <c r="I125" s="217"/>
      <c r="J125" s="217"/>
      <c r="K125" s="217"/>
    </row>
    <row r="126" spans="1:11" ht="16.5" customHeight="1">
      <c r="I126" s="217"/>
      <c r="J126" s="217"/>
      <c r="K126" s="217"/>
    </row>
    <row r="127" spans="1:11" ht="6" customHeight="1">
      <c r="I127" s="217"/>
      <c r="J127" s="217"/>
      <c r="K127" s="217"/>
    </row>
    <row r="128" spans="1:11" ht="18" customHeight="1">
      <c r="A128" s="387" t="s">
        <v>43</v>
      </c>
      <c r="B128" s="387"/>
      <c r="C128" s="387"/>
      <c r="D128" s="387"/>
      <c r="E128" s="387"/>
      <c r="F128" s="387"/>
      <c r="G128" s="387"/>
      <c r="I128" s="217"/>
      <c r="J128" s="217"/>
      <c r="K128" s="217"/>
    </row>
    <row r="129" spans="1:11" ht="18" customHeight="1">
      <c r="A129" s="388" t="s">
        <v>58</v>
      </c>
      <c r="B129" s="388"/>
      <c r="C129" s="388"/>
      <c r="D129" s="388"/>
      <c r="E129" s="388"/>
      <c r="F129" s="388"/>
      <c r="G129" s="388"/>
      <c r="I129" s="217"/>
      <c r="J129" s="217"/>
      <c r="K129" s="217"/>
    </row>
    <row r="130" spans="1:11" ht="18" customHeight="1">
      <c r="A130" s="389" t="s">
        <v>44</v>
      </c>
      <c r="B130" s="389"/>
      <c r="C130" s="389"/>
      <c r="D130" s="389"/>
      <c r="E130" s="389"/>
      <c r="F130" s="389"/>
      <c r="G130" s="389"/>
      <c r="I130" s="217"/>
      <c r="J130" s="217"/>
      <c r="K130" s="217"/>
    </row>
    <row r="131" spans="1:11" ht="14.25" customHeight="1">
      <c r="A131" s="390" t="s">
        <v>45</v>
      </c>
      <c r="B131" s="390"/>
      <c r="C131" s="390"/>
      <c r="D131" s="390"/>
      <c r="E131" s="390"/>
      <c r="F131" s="390"/>
      <c r="G131" s="390"/>
      <c r="I131" s="217"/>
      <c r="J131" s="217"/>
      <c r="K131" s="217"/>
    </row>
    <row r="132" spans="1:11" ht="14.25" customHeight="1">
      <c r="A132" s="391" t="s">
        <v>82</v>
      </c>
      <c r="B132" s="391"/>
      <c r="C132" s="391"/>
      <c r="D132" s="391"/>
      <c r="E132" s="391"/>
      <c r="F132" s="391"/>
      <c r="G132" s="391"/>
      <c r="I132" s="217"/>
      <c r="J132" s="217"/>
      <c r="K132" s="217"/>
    </row>
    <row r="133" spans="1:11" ht="3.75" customHeight="1" thickBot="1">
      <c r="A133" s="202"/>
      <c r="B133" s="202"/>
      <c r="C133" s="202"/>
      <c r="D133" s="202"/>
      <c r="E133" s="202"/>
      <c r="F133" s="202"/>
      <c r="G133" s="202"/>
    </row>
    <row r="134" spans="1:11" ht="15" thickTop="1">
      <c r="A134" s="203"/>
      <c r="B134" s="203"/>
      <c r="C134" s="203"/>
      <c r="D134" s="203"/>
      <c r="E134" s="203"/>
      <c r="F134" s="203"/>
      <c r="G134" s="203"/>
    </row>
    <row r="135" spans="1:11" ht="18" customHeight="1">
      <c r="A135" s="383" t="s">
        <v>834</v>
      </c>
      <c r="B135" s="383"/>
      <c r="C135" s="383"/>
      <c r="D135" s="383"/>
      <c r="E135" s="383"/>
      <c r="F135" s="384"/>
      <c r="G135" s="385" t="s">
        <v>1099</v>
      </c>
    </row>
    <row r="136" spans="1:11" ht="18" customHeight="1">
      <c r="A136" s="383" t="s">
        <v>836</v>
      </c>
      <c r="B136" s="383"/>
      <c r="C136" s="383"/>
      <c r="D136" s="383"/>
      <c r="E136" s="383"/>
      <c r="F136" s="384"/>
      <c r="G136" s="386"/>
    </row>
    <row r="137" spans="1:11" ht="15">
      <c r="A137" s="204"/>
      <c r="B137" s="204"/>
      <c r="C137" s="204"/>
      <c r="D137" s="205"/>
      <c r="E137" s="205"/>
      <c r="F137" s="205"/>
      <c r="G137" s="205"/>
    </row>
    <row r="138" spans="1:11" ht="18.75" customHeight="1">
      <c r="A138" s="207" t="s">
        <v>46</v>
      </c>
      <c r="B138" s="207" t="s">
        <v>84</v>
      </c>
      <c r="C138" s="207" t="s">
        <v>59</v>
      </c>
      <c r="D138" s="207" t="s">
        <v>47</v>
      </c>
      <c r="E138" s="207" t="s">
        <v>48</v>
      </c>
      <c r="F138" s="207" t="s">
        <v>42</v>
      </c>
      <c r="G138" s="208" t="s">
        <v>57</v>
      </c>
    </row>
    <row r="139" spans="1:11" ht="18" customHeight="1">
      <c r="A139" s="267">
        <v>1</v>
      </c>
      <c r="B139" s="210" t="s">
        <v>1108</v>
      </c>
      <c r="C139" s="211" t="s">
        <v>1109</v>
      </c>
      <c r="D139" s="212" t="s">
        <v>1110</v>
      </c>
      <c r="E139" s="213" t="s">
        <v>53</v>
      </c>
      <c r="F139" s="214" t="s">
        <v>49</v>
      </c>
      <c r="G139" s="215" t="s">
        <v>1111</v>
      </c>
      <c r="H139" s="254"/>
      <c r="I139" s="216"/>
    </row>
    <row r="140" spans="1:11" ht="18" customHeight="1">
      <c r="A140" s="267">
        <v>2</v>
      </c>
      <c r="B140" s="210" t="s">
        <v>1167</v>
      </c>
      <c r="C140" s="211" t="s">
        <v>1168</v>
      </c>
      <c r="D140" s="212" t="s">
        <v>1169</v>
      </c>
      <c r="E140" s="213" t="s">
        <v>54</v>
      </c>
      <c r="F140" s="214" t="s">
        <v>49</v>
      </c>
      <c r="G140" s="215" t="s">
        <v>1170</v>
      </c>
      <c r="H140" s="254"/>
      <c r="I140" s="216"/>
    </row>
    <row r="141" spans="1:11" ht="18" customHeight="1">
      <c r="A141" s="267">
        <v>3</v>
      </c>
      <c r="B141" s="210" t="s">
        <v>1155</v>
      </c>
      <c r="C141" s="211" t="s">
        <v>1156</v>
      </c>
      <c r="D141" s="212" t="s">
        <v>1157</v>
      </c>
      <c r="E141" s="213" t="s">
        <v>54</v>
      </c>
      <c r="F141" s="214" t="s">
        <v>49</v>
      </c>
      <c r="G141" s="215" t="s">
        <v>1158</v>
      </c>
      <c r="H141" s="254"/>
      <c r="I141" s="216"/>
    </row>
    <row r="142" spans="1:11" ht="18" customHeight="1">
      <c r="A142" s="267">
        <v>4</v>
      </c>
      <c r="B142" s="210" t="s">
        <v>1204</v>
      </c>
      <c r="C142" s="211" t="s">
        <v>1205</v>
      </c>
      <c r="D142" s="212" t="s">
        <v>1206</v>
      </c>
      <c r="E142" s="213" t="s">
        <v>54</v>
      </c>
      <c r="F142" s="214" t="s">
        <v>49</v>
      </c>
      <c r="G142" s="215" t="s">
        <v>1207</v>
      </c>
      <c r="H142" s="254"/>
      <c r="I142" s="216"/>
    </row>
    <row r="143" spans="1:11" ht="18" customHeight="1">
      <c r="A143" s="267">
        <v>5</v>
      </c>
      <c r="B143" s="295" t="s">
        <v>1212</v>
      </c>
      <c r="C143" s="296" t="s">
        <v>1213</v>
      </c>
      <c r="D143" s="359" t="s">
        <v>1214</v>
      </c>
      <c r="E143" s="360" t="s">
        <v>53</v>
      </c>
      <c r="F143" s="361" t="s">
        <v>51</v>
      </c>
      <c r="G143" s="362" t="s">
        <v>1215</v>
      </c>
      <c r="H143" s="254"/>
      <c r="I143" s="216"/>
    </row>
    <row r="144" spans="1:11" ht="18" customHeight="1">
      <c r="A144" s="267">
        <v>6</v>
      </c>
      <c r="B144" s="210" t="s">
        <v>1182</v>
      </c>
      <c r="C144" s="211" t="s">
        <v>1183</v>
      </c>
      <c r="D144" s="212" t="s">
        <v>1184</v>
      </c>
      <c r="E144" s="213" t="s">
        <v>54</v>
      </c>
      <c r="F144" s="214" t="s">
        <v>49</v>
      </c>
      <c r="G144" s="215" t="s">
        <v>1185</v>
      </c>
      <c r="H144" s="254"/>
      <c r="I144" s="216"/>
    </row>
    <row r="145" spans="1:9" ht="18" customHeight="1">
      <c r="A145" s="267">
        <v>7</v>
      </c>
      <c r="B145" s="210" t="s">
        <v>1190</v>
      </c>
      <c r="C145" s="211">
        <v>3135230944</v>
      </c>
      <c r="D145" s="212" t="s">
        <v>1191</v>
      </c>
      <c r="E145" s="213" t="s">
        <v>54</v>
      </c>
      <c r="F145" s="214" t="s">
        <v>49</v>
      </c>
      <c r="G145" s="215" t="s">
        <v>1192</v>
      </c>
      <c r="H145" s="254"/>
      <c r="I145" s="216"/>
    </row>
    <row r="146" spans="1:9" ht="18" customHeight="1">
      <c r="A146" s="267">
        <v>8</v>
      </c>
      <c r="B146" s="210" t="s">
        <v>1171</v>
      </c>
      <c r="C146" s="211" t="s">
        <v>1172</v>
      </c>
      <c r="D146" s="212" t="s">
        <v>1173</v>
      </c>
      <c r="E146" s="213" t="s">
        <v>54</v>
      </c>
      <c r="F146" s="214" t="s">
        <v>49</v>
      </c>
      <c r="G146" s="215" t="s">
        <v>1174</v>
      </c>
      <c r="H146" s="254"/>
      <c r="I146" s="216"/>
    </row>
    <row r="147" spans="1:9" ht="18" customHeight="1">
      <c r="A147" s="267">
        <v>9</v>
      </c>
      <c r="B147" s="210" t="s">
        <v>1139</v>
      </c>
      <c r="C147" s="211" t="s">
        <v>1140</v>
      </c>
      <c r="D147" s="212" t="s">
        <v>1141</v>
      </c>
      <c r="E147" s="213" t="s">
        <v>53</v>
      </c>
      <c r="F147" s="214" t="s">
        <v>49</v>
      </c>
      <c r="G147" s="215" t="s">
        <v>1142</v>
      </c>
      <c r="H147" s="254"/>
      <c r="I147" s="216"/>
    </row>
    <row r="148" spans="1:9" ht="18" customHeight="1">
      <c r="A148" s="267">
        <v>10</v>
      </c>
      <c r="B148" s="295" t="s">
        <v>1216</v>
      </c>
      <c r="C148" s="296" t="s">
        <v>1217</v>
      </c>
      <c r="D148" s="359" t="s">
        <v>1218</v>
      </c>
      <c r="E148" s="360" t="s">
        <v>53</v>
      </c>
      <c r="F148" s="361" t="s">
        <v>51</v>
      </c>
      <c r="G148" s="362" t="s">
        <v>1219</v>
      </c>
      <c r="H148" s="254"/>
      <c r="I148" s="216"/>
    </row>
    <row r="149" spans="1:9" ht="18" customHeight="1">
      <c r="A149" s="267">
        <v>11</v>
      </c>
      <c r="B149" s="210" t="s">
        <v>1104</v>
      </c>
      <c r="C149" s="211" t="s">
        <v>1105</v>
      </c>
      <c r="D149" s="212" t="s">
        <v>1106</v>
      </c>
      <c r="E149" s="213" t="s">
        <v>53</v>
      </c>
      <c r="F149" s="214" t="s">
        <v>49</v>
      </c>
      <c r="G149" s="215" t="s">
        <v>1107</v>
      </c>
      <c r="H149" s="254"/>
      <c r="I149" s="216"/>
    </row>
    <row r="150" spans="1:9" ht="18" customHeight="1">
      <c r="A150" s="267">
        <v>12</v>
      </c>
      <c r="B150" s="210" t="s">
        <v>1135</v>
      </c>
      <c r="C150" s="211" t="s">
        <v>1136</v>
      </c>
      <c r="D150" s="212" t="s">
        <v>1137</v>
      </c>
      <c r="E150" s="213" t="s">
        <v>53</v>
      </c>
      <c r="F150" s="214" t="s">
        <v>49</v>
      </c>
      <c r="G150" s="215" t="s">
        <v>1138</v>
      </c>
      <c r="H150" s="254"/>
      <c r="I150" s="216"/>
    </row>
    <row r="151" spans="1:9" ht="18" customHeight="1">
      <c r="A151" s="267">
        <v>13</v>
      </c>
      <c r="B151" s="210" t="s">
        <v>1128</v>
      </c>
      <c r="C151" s="211" t="s">
        <v>1129</v>
      </c>
      <c r="D151" s="212" t="s">
        <v>316</v>
      </c>
      <c r="E151" s="213" t="s">
        <v>53</v>
      </c>
      <c r="F151" s="214" t="s">
        <v>49</v>
      </c>
      <c r="G151" s="215" t="s">
        <v>1130</v>
      </c>
      <c r="H151" s="254"/>
      <c r="I151" s="216"/>
    </row>
    <row r="152" spans="1:9" ht="18" customHeight="1">
      <c r="A152" s="267">
        <v>14</v>
      </c>
      <c r="B152" s="210" t="s">
        <v>1112</v>
      </c>
      <c r="C152" s="219" t="s">
        <v>1113</v>
      </c>
      <c r="D152" s="223" t="s">
        <v>1114</v>
      </c>
      <c r="E152" s="220" t="s">
        <v>53</v>
      </c>
      <c r="F152" s="221" t="s">
        <v>49</v>
      </c>
      <c r="G152" s="222" t="s">
        <v>1115</v>
      </c>
      <c r="H152" s="254"/>
      <c r="I152" s="217"/>
    </row>
    <row r="153" spans="1:9" ht="18" customHeight="1">
      <c r="A153" s="267">
        <v>15</v>
      </c>
      <c r="B153" s="210" t="s">
        <v>1179</v>
      </c>
      <c r="C153" s="211" t="s">
        <v>1180</v>
      </c>
      <c r="D153" s="212" t="s">
        <v>1181</v>
      </c>
      <c r="E153" s="213" t="s">
        <v>54</v>
      </c>
      <c r="F153" s="214" t="s">
        <v>49</v>
      </c>
      <c r="G153" s="215" t="s">
        <v>848</v>
      </c>
      <c r="H153" s="254"/>
      <c r="I153" s="217"/>
    </row>
    <row r="154" spans="1:9" ht="18" customHeight="1">
      <c r="A154" s="267">
        <v>16</v>
      </c>
      <c r="B154" s="210" t="s">
        <v>1131</v>
      </c>
      <c r="C154" s="219" t="s">
        <v>1132</v>
      </c>
      <c r="D154" s="223" t="s">
        <v>1133</v>
      </c>
      <c r="E154" s="220" t="s">
        <v>53</v>
      </c>
      <c r="F154" s="221" t="s">
        <v>49</v>
      </c>
      <c r="G154" s="222" t="s">
        <v>1134</v>
      </c>
      <c r="H154" s="254"/>
      <c r="I154" s="217"/>
    </row>
    <row r="155" spans="1:9" ht="18" customHeight="1">
      <c r="A155" s="267">
        <v>17</v>
      </c>
      <c r="B155" s="210" t="s">
        <v>1197</v>
      </c>
      <c r="C155" s="211" t="s">
        <v>1198</v>
      </c>
      <c r="D155" s="212" t="s">
        <v>1199</v>
      </c>
      <c r="E155" s="213" t="s">
        <v>54</v>
      </c>
      <c r="F155" s="214" t="s">
        <v>49</v>
      </c>
      <c r="G155" s="215" t="s">
        <v>1200</v>
      </c>
      <c r="H155" s="254"/>
      <c r="I155" s="217"/>
    </row>
    <row r="156" spans="1:9" ht="18" customHeight="1">
      <c r="A156" s="267">
        <v>18</v>
      </c>
      <c r="B156" s="210" t="s">
        <v>1193</v>
      </c>
      <c r="C156" s="211" t="s">
        <v>1194</v>
      </c>
      <c r="D156" s="212" t="s">
        <v>1195</v>
      </c>
      <c r="E156" s="213" t="s">
        <v>54</v>
      </c>
      <c r="F156" s="214" t="s">
        <v>49</v>
      </c>
      <c r="G156" s="215" t="s">
        <v>1196</v>
      </c>
      <c r="H156" s="254"/>
      <c r="I156" s="217"/>
    </row>
    <row r="157" spans="1:9" ht="18" customHeight="1">
      <c r="A157" s="267">
        <v>19</v>
      </c>
      <c r="B157" s="210" t="s">
        <v>1151</v>
      </c>
      <c r="C157" s="211" t="s">
        <v>1152</v>
      </c>
      <c r="D157" s="212" t="s">
        <v>1153</v>
      </c>
      <c r="E157" s="213" t="s">
        <v>54</v>
      </c>
      <c r="F157" s="214" t="s">
        <v>49</v>
      </c>
      <c r="G157" s="294" t="s">
        <v>1154</v>
      </c>
      <c r="H157" s="254"/>
      <c r="I157" s="217"/>
    </row>
    <row r="158" spans="1:9" ht="18" customHeight="1">
      <c r="A158" s="267">
        <v>20</v>
      </c>
      <c r="B158" s="210" t="s">
        <v>1208</v>
      </c>
      <c r="C158" s="219" t="s">
        <v>1209</v>
      </c>
      <c r="D158" s="223" t="s">
        <v>1210</v>
      </c>
      <c r="E158" s="220" t="s">
        <v>54</v>
      </c>
      <c r="F158" s="221" t="s">
        <v>49</v>
      </c>
      <c r="G158" s="222" t="s">
        <v>1211</v>
      </c>
      <c r="H158" s="254"/>
      <c r="I158" s="217"/>
    </row>
    <row r="159" spans="1:9" ht="18" customHeight="1">
      <c r="A159" s="267">
        <v>21</v>
      </c>
      <c r="B159" s="210" t="s">
        <v>1100</v>
      </c>
      <c r="C159" s="219" t="s">
        <v>1101</v>
      </c>
      <c r="D159" s="223" t="s">
        <v>1102</v>
      </c>
      <c r="E159" s="220" t="s">
        <v>53</v>
      </c>
      <c r="F159" s="221" t="s">
        <v>49</v>
      </c>
      <c r="G159" s="222" t="s">
        <v>1103</v>
      </c>
      <c r="H159" s="254"/>
      <c r="I159" s="217"/>
    </row>
    <row r="160" spans="1:9" ht="18" customHeight="1">
      <c r="A160" s="267">
        <v>22</v>
      </c>
      <c r="B160" s="210" t="s">
        <v>1124</v>
      </c>
      <c r="C160" s="219" t="s">
        <v>1125</v>
      </c>
      <c r="D160" s="223" t="s">
        <v>1126</v>
      </c>
      <c r="E160" s="220" t="s">
        <v>53</v>
      </c>
      <c r="F160" s="221" t="s">
        <v>49</v>
      </c>
      <c r="G160" s="222" t="s">
        <v>1127</v>
      </c>
      <c r="H160" s="254"/>
      <c r="I160" s="217"/>
    </row>
    <row r="161" spans="1:10" ht="18" customHeight="1">
      <c r="A161" s="267">
        <v>23</v>
      </c>
      <c r="B161" s="210" t="s">
        <v>1116</v>
      </c>
      <c r="C161" s="211" t="s">
        <v>1117</v>
      </c>
      <c r="D161" s="212" t="s">
        <v>1118</v>
      </c>
      <c r="E161" s="213" t="s">
        <v>53</v>
      </c>
      <c r="F161" s="214" t="s">
        <v>49</v>
      </c>
      <c r="G161" s="215" t="s">
        <v>1119</v>
      </c>
      <c r="H161" s="254"/>
      <c r="I161" s="217"/>
    </row>
    <row r="162" spans="1:10" ht="18" customHeight="1">
      <c r="A162" s="267">
        <v>24</v>
      </c>
      <c r="B162" s="210" t="s">
        <v>1143</v>
      </c>
      <c r="C162" s="211" t="s">
        <v>1144</v>
      </c>
      <c r="D162" s="293" t="s">
        <v>1145</v>
      </c>
      <c r="E162" s="213" t="s">
        <v>53</v>
      </c>
      <c r="F162" s="214" t="s">
        <v>49</v>
      </c>
      <c r="G162" s="215" t="s">
        <v>1146</v>
      </c>
      <c r="H162" s="254"/>
      <c r="I162" s="217"/>
    </row>
    <row r="163" spans="1:10" ht="18" customHeight="1">
      <c r="A163" s="267">
        <v>25</v>
      </c>
      <c r="B163" s="210" t="s">
        <v>1147</v>
      </c>
      <c r="C163" s="211" t="s">
        <v>1148</v>
      </c>
      <c r="D163" s="212" t="s">
        <v>1149</v>
      </c>
      <c r="E163" s="213" t="s">
        <v>53</v>
      </c>
      <c r="F163" s="214" t="s">
        <v>49</v>
      </c>
      <c r="G163" s="215" t="s">
        <v>1150</v>
      </c>
      <c r="H163" s="254"/>
      <c r="I163" s="217"/>
    </row>
    <row r="164" spans="1:10" ht="18" customHeight="1">
      <c r="A164" s="267">
        <v>26</v>
      </c>
      <c r="B164" s="210" t="s">
        <v>1120</v>
      </c>
      <c r="C164" s="211" t="s">
        <v>1121</v>
      </c>
      <c r="D164" s="212" t="s">
        <v>1122</v>
      </c>
      <c r="E164" s="213" t="s">
        <v>53</v>
      </c>
      <c r="F164" s="214" t="s">
        <v>49</v>
      </c>
      <c r="G164" s="215" t="s">
        <v>1123</v>
      </c>
      <c r="H164" s="254"/>
      <c r="I164" s="217"/>
    </row>
    <row r="165" spans="1:10" ht="18" customHeight="1">
      <c r="A165" s="267">
        <v>27</v>
      </c>
      <c r="B165" s="210" t="s">
        <v>1186</v>
      </c>
      <c r="C165" s="211" t="s">
        <v>1187</v>
      </c>
      <c r="D165" s="212" t="s">
        <v>1188</v>
      </c>
      <c r="E165" s="213" t="s">
        <v>54</v>
      </c>
      <c r="F165" s="214" t="s">
        <v>49</v>
      </c>
      <c r="G165" s="215" t="s">
        <v>1189</v>
      </c>
      <c r="H165" s="254"/>
      <c r="I165" s="217"/>
    </row>
    <row r="166" spans="1:10" ht="18" customHeight="1">
      <c r="A166" s="267">
        <v>28</v>
      </c>
      <c r="B166" s="210" t="s">
        <v>1159</v>
      </c>
      <c r="C166" s="211" t="s">
        <v>1160</v>
      </c>
      <c r="D166" s="212" t="s">
        <v>1161</v>
      </c>
      <c r="E166" s="213" t="s">
        <v>54</v>
      </c>
      <c r="F166" s="214" t="s">
        <v>49</v>
      </c>
      <c r="G166" s="215" t="s">
        <v>1162</v>
      </c>
      <c r="H166" s="254"/>
      <c r="I166" s="217"/>
    </row>
    <row r="167" spans="1:10" ht="18" customHeight="1">
      <c r="A167" s="267">
        <v>29</v>
      </c>
      <c r="B167" s="210" t="s">
        <v>1201</v>
      </c>
      <c r="C167" s="211" t="s">
        <v>1202</v>
      </c>
      <c r="D167" s="212" t="s">
        <v>1203</v>
      </c>
      <c r="E167" s="213" t="s">
        <v>54</v>
      </c>
      <c r="F167" s="214" t="s">
        <v>49</v>
      </c>
      <c r="G167" s="215" t="s">
        <v>239</v>
      </c>
      <c r="H167" s="254"/>
      <c r="I167" s="217"/>
    </row>
    <row r="168" spans="1:10" ht="18" customHeight="1">
      <c r="A168" s="267">
        <v>30</v>
      </c>
      <c r="B168" s="295" t="s">
        <v>1220</v>
      </c>
      <c r="C168" s="296" t="s">
        <v>1221</v>
      </c>
      <c r="D168" s="297" t="s">
        <v>1222</v>
      </c>
      <c r="E168" s="298" t="s">
        <v>53</v>
      </c>
      <c r="F168" s="299" t="s">
        <v>51</v>
      </c>
      <c r="G168" s="299" t="s">
        <v>1223</v>
      </c>
      <c r="H168" s="254"/>
      <c r="I168" s="217"/>
    </row>
    <row r="169" spans="1:10" ht="18" customHeight="1">
      <c r="A169" s="267">
        <v>31</v>
      </c>
      <c r="B169" s="210" t="s">
        <v>1163</v>
      </c>
      <c r="C169" s="211" t="s">
        <v>1164</v>
      </c>
      <c r="D169" s="305" t="s">
        <v>1165</v>
      </c>
      <c r="E169" s="306" t="s">
        <v>54</v>
      </c>
      <c r="F169" s="304" t="s">
        <v>49</v>
      </c>
      <c r="G169" s="304" t="s">
        <v>1166</v>
      </c>
      <c r="H169" s="254"/>
      <c r="I169" s="217"/>
    </row>
    <row r="170" spans="1:10" ht="18" customHeight="1">
      <c r="A170" s="267">
        <v>32</v>
      </c>
      <c r="B170" s="340" t="s">
        <v>1175</v>
      </c>
      <c r="C170" s="343" t="s">
        <v>1176</v>
      </c>
      <c r="D170" s="305" t="s">
        <v>1177</v>
      </c>
      <c r="E170" s="306" t="s">
        <v>54</v>
      </c>
      <c r="F170" s="304" t="s">
        <v>49</v>
      </c>
      <c r="G170" s="304" t="s">
        <v>1178</v>
      </c>
      <c r="H170" s="254"/>
      <c r="I170" s="217"/>
      <c r="J170" s="300"/>
    </row>
    <row r="171" spans="1:10" ht="18" customHeight="1">
      <c r="A171" s="286"/>
      <c r="B171" s="286"/>
      <c r="C171" s="286"/>
      <c r="D171" s="286"/>
      <c r="E171" s="286"/>
      <c r="F171" s="286"/>
      <c r="G171" s="286"/>
      <c r="I171" s="217"/>
    </row>
    <row r="172" spans="1:10" ht="18" customHeight="1">
      <c r="A172" s="286"/>
      <c r="B172" s="286"/>
      <c r="C172" s="286"/>
      <c r="D172" s="286"/>
      <c r="E172" s="286"/>
      <c r="F172" s="286"/>
      <c r="G172" s="286"/>
      <c r="I172" s="217"/>
    </row>
    <row r="173" spans="1:10" ht="18" customHeight="1">
      <c r="A173" s="286"/>
      <c r="B173" s="286"/>
      <c r="C173" s="286"/>
      <c r="D173" s="287" t="s">
        <v>42</v>
      </c>
      <c r="E173" s="288" t="s">
        <v>53</v>
      </c>
      <c r="F173" s="289" t="s">
        <v>54</v>
      </c>
      <c r="G173" s="288" t="s">
        <v>52</v>
      </c>
      <c r="I173" s="217"/>
    </row>
    <row r="174" spans="1:10" ht="18" customHeight="1">
      <c r="A174" s="286"/>
      <c r="B174" s="286"/>
      <c r="C174" s="286"/>
      <c r="D174" s="290" t="s">
        <v>49</v>
      </c>
      <c r="E174" s="260">
        <v>13</v>
      </c>
      <c r="F174" s="260">
        <v>16</v>
      </c>
      <c r="G174" s="288">
        <f>SUM(E174:F174)</f>
        <v>29</v>
      </c>
      <c r="I174" s="217"/>
    </row>
    <row r="175" spans="1:10" ht="18" customHeight="1">
      <c r="A175" s="286"/>
      <c r="B175" s="286"/>
      <c r="C175" s="286"/>
      <c r="D175" s="290" t="s">
        <v>51</v>
      </c>
      <c r="E175" s="260">
        <v>3</v>
      </c>
      <c r="F175" s="260"/>
      <c r="G175" s="288">
        <f>SUM(E175:F175)</f>
        <v>3</v>
      </c>
      <c r="I175" s="217"/>
    </row>
    <row r="176" spans="1:10" ht="18" customHeight="1">
      <c r="A176" s="286"/>
      <c r="B176" s="286"/>
      <c r="C176" s="286"/>
      <c r="D176" s="261"/>
      <c r="E176" s="288">
        <f>SUM(E174:E175)</f>
        <v>16</v>
      </c>
      <c r="F176" s="289">
        <f>SUM(F174:F175)</f>
        <v>16</v>
      </c>
      <c r="G176" s="261">
        <f>SUM(G174:G175)</f>
        <v>32</v>
      </c>
      <c r="I176" s="217"/>
    </row>
    <row r="177" spans="1:9" ht="18" customHeight="1">
      <c r="A177" s="286"/>
      <c r="B177" s="286"/>
      <c r="C177" s="286"/>
      <c r="D177" s="286"/>
      <c r="E177" s="291"/>
      <c r="F177" s="291"/>
      <c r="G177" s="286"/>
      <c r="I177" s="217"/>
    </row>
    <row r="178" spans="1:9" ht="18" customHeight="1">
      <c r="A178" s="286"/>
      <c r="B178" s="286"/>
      <c r="C178" s="286"/>
      <c r="D178" s="286"/>
      <c r="E178" s="286"/>
      <c r="F178" s="286"/>
      <c r="G178" s="286" t="s">
        <v>1224</v>
      </c>
      <c r="I178" s="217"/>
    </row>
    <row r="179" spans="1:9" ht="18" customHeight="1">
      <c r="A179" s="286"/>
      <c r="B179" s="286"/>
      <c r="C179" s="286"/>
      <c r="D179" s="292"/>
      <c r="E179" s="286"/>
      <c r="F179" s="286"/>
      <c r="G179" s="286" t="s">
        <v>965</v>
      </c>
      <c r="I179" s="217"/>
    </row>
    <row r="180" spans="1:9" ht="18" customHeight="1">
      <c r="A180" s="286"/>
      <c r="B180" s="286"/>
      <c r="C180" s="286"/>
      <c r="D180" s="292"/>
      <c r="E180" s="286"/>
      <c r="F180" s="286"/>
      <c r="G180" s="286"/>
      <c r="I180" s="217"/>
    </row>
    <row r="181" spans="1:9" ht="18" customHeight="1">
      <c r="A181" s="286"/>
      <c r="B181" s="286"/>
      <c r="C181" s="286"/>
      <c r="D181" s="286"/>
      <c r="E181" s="286"/>
      <c r="F181" s="286"/>
      <c r="G181" s="286"/>
      <c r="I181" s="217"/>
    </row>
    <row r="182" spans="1:9" ht="18" customHeight="1">
      <c r="A182" s="286"/>
      <c r="B182" s="286"/>
      <c r="C182" s="286"/>
      <c r="D182" s="286"/>
      <c r="E182" s="286"/>
      <c r="F182" s="286"/>
      <c r="G182" s="286"/>
      <c r="I182" s="217"/>
    </row>
    <row r="183" spans="1:9" ht="18" customHeight="1">
      <c r="A183" s="286"/>
      <c r="B183" s="286"/>
      <c r="C183" s="286"/>
      <c r="D183" s="286"/>
      <c r="E183" s="286"/>
      <c r="F183" s="286"/>
      <c r="G183" s="301" t="s">
        <v>1371</v>
      </c>
      <c r="I183" s="217"/>
    </row>
    <row r="184" spans="1:9" ht="18" customHeight="1">
      <c r="A184" s="286"/>
      <c r="B184" s="286"/>
      <c r="C184" s="286"/>
      <c r="D184" s="286"/>
      <c r="E184" s="286"/>
      <c r="F184" s="286"/>
      <c r="G184" s="266" t="s">
        <v>1358</v>
      </c>
      <c r="I184" s="217"/>
    </row>
    <row r="185" spans="1:9">
      <c r="I185" s="217"/>
    </row>
    <row r="186" spans="1:9">
      <c r="I186" s="217"/>
    </row>
    <row r="187" spans="1:9">
      <c r="I187" s="217"/>
    </row>
    <row r="188" spans="1:9" ht="15.75" customHeight="1">
      <c r="I188" s="217"/>
    </row>
    <row r="189" spans="1:9">
      <c r="I189" s="217"/>
    </row>
    <row r="190" spans="1:9" ht="15" customHeight="1">
      <c r="I190" s="217"/>
    </row>
    <row r="191" spans="1:9" ht="6" customHeight="1">
      <c r="I191" s="217"/>
    </row>
    <row r="192" spans="1:9" ht="16.5">
      <c r="A192" s="387" t="s">
        <v>43</v>
      </c>
      <c r="B192" s="387"/>
      <c r="C192" s="387"/>
      <c r="D192" s="387"/>
      <c r="E192" s="387"/>
      <c r="F192" s="387"/>
      <c r="G192" s="387"/>
      <c r="I192" s="217"/>
    </row>
    <row r="193" spans="1:9" ht="18">
      <c r="A193" s="388" t="s">
        <v>58</v>
      </c>
      <c r="B193" s="388"/>
      <c r="C193" s="388"/>
      <c r="D193" s="388"/>
      <c r="E193" s="388"/>
      <c r="F193" s="388"/>
      <c r="G193" s="388"/>
      <c r="I193" s="217"/>
    </row>
    <row r="194" spans="1:9" ht="19.5">
      <c r="A194" s="389" t="s">
        <v>44</v>
      </c>
      <c r="B194" s="389"/>
      <c r="C194" s="389"/>
      <c r="D194" s="389"/>
      <c r="E194" s="389"/>
      <c r="F194" s="389"/>
      <c r="G194" s="389"/>
      <c r="I194" s="217"/>
    </row>
    <row r="195" spans="1:9">
      <c r="A195" s="390" t="s">
        <v>45</v>
      </c>
      <c r="B195" s="390"/>
      <c r="C195" s="390"/>
      <c r="D195" s="390"/>
      <c r="E195" s="390"/>
      <c r="F195" s="390"/>
      <c r="G195" s="390"/>
      <c r="I195" s="217"/>
    </row>
    <row r="196" spans="1:9">
      <c r="A196" s="391" t="s">
        <v>82</v>
      </c>
      <c r="B196" s="391"/>
      <c r="C196" s="391"/>
      <c r="D196" s="391"/>
      <c r="E196" s="391"/>
      <c r="F196" s="391"/>
      <c r="G196" s="391"/>
      <c r="I196" s="217"/>
    </row>
    <row r="197" spans="1:9" ht="3.75" customHeight="1" thickBot="1">
      <c r="A197" s="202"/>
      <c r="B197" s="202"/>
      <c r="C197" s="202"/>
      <c r="D197" s="202"/>
      <c r="E197" s="202"/>
      <c r="F197" s="202"/>
      <c r="G197" s="202"/>
      <c r="I197" s="217"/>
    </row>
    <row r="198" spans="1:9" ht="15" thickTop="1">
      <c r="A198" s="203"/>
      <c r="B198" s="203"/>
      <c r="C198" s="203"/>
      <c r="D198" s="203"/>
      <c r="E198" s="203"/>
      <c r="F198" s="203"/>
      <c r="G198" s="203"/>
      <c r="I198" s="217"/>
    </row>
    <row r="199" spans="1:9" ht="18" customHeight="1">
      <c r="A199" s="383" t="s">
        <v>834</v>
      </c>
      <c r="B199" s="383"/>
      <c r="C199" s="383"/>
      <c r="D199" s="383"/>
      <c r="E199" s="383"/>
      <c r="F199" s="384"/>
      <c r="G199" s="385" t="s">
        <v>1225</v>
      </c>
      <c r="I199" s="217"/>
    </row>
    <row r="200" spans="1:9" ht="18" customHeight="1">
      <c r="A200" s="383" t="s">
        <v>836</v>
      </c>
      <c r="B200" s="383"/>
      <c r="C200" s="383"/>
      <c r="D200" s="383"/>
      <c r="E200" s="383"/>
      <c r="F200" s="384"/>
      <c r="G200" s="386"/>
      <c r="I200" s="217"/>
    </row>
    <row r="201" spans="1:9" ht="15">
      <c r="A201" s="204"/>
      <c r="B201" s="204"/>
      <c r="C201" s="204"/>
      <c r="D201" s="205"/>
      <c r="E201" s="205"/>
      <c r="F201" s="205"/>
      <c r="G201" s="205"/>
      <c r="I201" s="217"/>
    </row>
    <row r="202" spans="1:9" ht="18.75" customHeight="1">
      <c r="A202" s="207" t="s">
        <v>46</v>
      </c>
      <c r="B202" s="207" t="s">
        <v>84</v>
      </c>
      <c r="C202" s="207" t="s">
        <v>59</v>
      </c>
      <c r="D202" s="207" t="s">
        <v>47</v>
      </c>
      <c r="E202" s="207" t="s">
        <v>48</v>
      </c>
      <c r="F202" s="207" t="s">
        <v>42</v>
      </c>
      <c r="G202" s="208" t="s">
        <v>57</v>
      </c>
      <c r="I202" s="217"/>
    </row>
    <row r="203" spans="1:9" ht="15">
      <c r="A203" s="267">
        <v>1</v>
      </c>
      <c r="B203" s="210" t="s">
        <v>1250</v>
      </c>
      <c r="C203" s="219" t="s">
        <v>1251</v>
      </c>
      <c r="D203" s="223" t="s">
        <v>1252</v>
      </c>
      <c r="E203" s="220" t="s">
        <v>53</v>
      </c>
      <c r="F203" s="221" t="s">
        <v>49</v>
      </c>
      <c r="G203" s="222" t="s">
        <v>1253</v>
      </c>
      <c r="I203" s="216"/>
    </row>
    <row r="204" spans="1:9" ht="15">
      <c r="A204" s="267">
        <v>2</v>
      </c>
      <c r="B204" s="210" t="s">
        <v>1281</v>
      </c>
      <c r="C204" s="211" t="s">
        <v>1282</v>
      </c>
      <c r="D204" s="212" t="s">
        <v>1283</v>
      </c>
      <c r="E204" s="213" t="s">
        <v>54</v>
      </c>
      <c r="F204" s="214" t="s">
        <v>49</v>
      </c>
      <c r="G204" s="215" t="s">
        <v>1284</v>
      </c>
      <c r="I204" s="216"/>
    </row>
    <row r="205" spans="1:9" ht="15">
      <c r="A205" s="267">
        <v>3</v>
      </c>
      <c r="B205" s="210" t="s">
        <v>1226</v>
      </c>
      <c r="C205" s="211" t="s">
        <v>1227</v>
      </c>
      <c r="D205" s="212" t="s">
        <v>1228</v>
      </c>
      <c r="E205" s="213" t="s">
        <v>53</v>
      </c>
      <c r="F205" s="214" t="s">
        <v>49</v>
      </c>
      <c r="G205" s="215" t="s">
        <v>1229</v>
      </c>
      <c r="I205" s="216"/>
    </row>
    <row r="206" spans="1:9" ht="15">
      <c r="A206" s="267">
        <v>4</v>
      </c>
      <c r="B206" s="210" t="s">
        <v>1262</v>
      </c>
      <c r="C206" s="211" t="s">
        <v>1263</v>
      </c>
      <c r="D206" s="212" t="s">
        <v>1264</v>
      </c>
      <c r="E206" s="213" t="s">
        <v>53</v>
      </c>
      <c r="F206" s="214" t="s">
        <v>49</v>
      </c>
      <c r="G206" s="215" t="s">
        <v>1265</v>
      </c>
      <c r="I206" s="216"/>
    </row>
    <row r="207" spans="1:9" ht="15">
      <c r="A207" s="267">
        <v>5</v>
      </c>
      <c r="B207" s="210" t="s">
        <v>1230</v>
      </c>
      <c r="C207" s="219" t="s">
        <v>1231</v>
      </c>
      <c r="D207" s="223" t="s">
        <v>1232</v>
      </c>
      <c r="E207" s="220" t="s">
        <v>53</v>
      </c>
      <c r="F207" s="221" t="s">
        <v>49</v>
      </c>
      <c r="G207" s="222" t="s">
        <v>1233</v>
      </c>
      <c r="I207" s="216"/>
    </row>
    <row r="208" spans="1:9" ht="15">
      <c r="A208" s="267">
        <v>6</v>
      </c>
      <c r="B208" s="227" t="s">
        <v>1324</v>
      </c>
      <c r="C208" s="228" t="s">
        <v>1325</v>
      </c>
      <c r="D208" s="312" t="s">
        <v>1326</v>
      </c>
      <c r="E208" s="321" t="s">
        <v>53</v>
      </c>
      <c r="F208" s="328" t="s">
        <v>50</v>
      </c>
      <c r="G208" s="335" t="s">
        <v>1327</v>
      </c>
      <c r="I208" s="216"/>
    </row>
    <row r="209" spans="1:9" ht="15">
      <c r="A209" s="267">
        <v>7</v>
      </c>
      <c r="B209" s="210" t="s">
        <v>1293</v>
      </c>
      <c r="C209" s="211" t="s">
        <v>1294</v>
      </c>
      <c r="D209" s="212" t="s">
        <v>1295</v>
      </c>
      <c r="E209" s="213" t="s">
        <v>54</v>
      </c>
      <c r="F209" s="214" t="s">
        <v>49</v>
      </c>
      <c r="G209" s="215" t="s">
        <v>1296</v>
      </c>
      <c r="I209" s="216"/>
    </row>
    <row r="210" spans="1:9" ht="15">
      <c r="A210" s="267">
        <v>8</v>
      </c>
      <c r="B210" s="210" t="s">
        <v>1273</v>
      </c>
      <c r="C210" s="211" t="s">
        <v>1274</v>
      </c>
      <c r="D210" s="212" t="s">
        <v>1275</v>
      </c>
      <c r="E210" s="213" t="s">
        <v>53</v>
      </c>
      <c r="F210" s="214" t="s">
        <v>49</v>
      </c>
      <c r="G210" s="215" t="s">
        <v>1276</v>
      </c>
      <c r="I210" s="216"/>
    </row>
    <row r="211" spans="1:9" ht="15">
      <c r="A211" s="267">
        <v>9</v>
      </c>
      <c r="B211" s="230" t="s">
        <v>1328</v>
      </c>
      <c r="C211" s="309" t="s">
        <v>1329</v>
      </c>
      <c r="D211" s="314" t="s">
        <v>1330</v>
      </c>
      <c r="E211" s="323" t="s">
        <v>54</v>
      </c>
      <c r="F211" s="330" t="s">
        <v>50</v>
      </c>
      <c r="G211" s="337" t="s">
        <v>1331</v>
      </c>
      <c r="I211" s="216"/>
    </row>
    <row r="212" spans="1:9" ht="15">
      <c r="A212" s="267">
        <v>10</v>
      </c>
      <c r="B212" s="230" t="s">
        <v>1348</v>
      </c>
      <c r="C212" s="309" t="s">
        <v>1349</v>
      </c>
      <c r="D212" s="314" t="s">
        <v>1350</v>
      </c>
      <c r="E212" s="323" t="s">
        <v>54</v>
      </c>
      <c r="F212" s="330" t="s">
        <v>50</v>
      </c>
      <c r="G212" s="337" t="s">
        <v>1351</v>
      </c>
      <c r="I212" s="216"/>
    </row>
    <row r="213" spans="1:9" ht="15">
      <c r="A213" s="267">
        <v>11</v>
      </c>
      <c r="B213" s="227" t="s">
        <v>1320</v>
      </c>
      <c r="C213" s="228" t="s">
        <v>1321</v>
      </c>
      <c r="D213" s="312" t="s">
        <v>1322</v>
      </c>
      <c r="E213" s="321" t="s">
        <v>53</v>
      </c>
      <c r="F213" s="328" t="s">
        <v>50</v>
      </c>
      <c r="G213" s="335" t="s">
        <v>1323</v>
      </c>
      <c r="I213" s="216"/>
    </row>
    <row r="214" spans="1:9" ht="15">
      <c r="A214" s="267">
        <v>12</v>
      </c>
      <c r="B214" s="210" t="s">
        <v>1285</v>
      </c>
      <c r="C214" s="211" t="s">
        <v>1286</v>
      </c>
      <c r="D214" s="212" t="s">
        <v>1287</v>
      </c>
      <c r="E214" s="213" t="s">
        <v>54</v>
      </c>
      <c r="F214" s="214" t="s">
        <v>49</v>
      </c>
      <c r="G214" s="215" t="s">
        <v>1288</v>
      </c>
      <c r="I214" s="216"/>
    </row>
    <row r="215" spans="1:9" ht="15">
      <c r="A215" s="267">
        <v>13</v>
      </c>
      <c r="B215" s="227" t="s">
        <v>1316</v>
      </c>
      <c r="C215" s="228" t="s">
        <v>1317</v>
      </c>
      <c r="D215" s="312" t="s">
        <v>1318</v>
      </c>
      <c r="E215" s="321" t="s">
        <v>53</v>
      </c>
      <c r="F215" s="328" t="s">
        <v>50</v>
      </c>
      <c r="G215" s="335" t="s">
        <v>1319</v>
      </c>
      <c r="I215" s="216"/>
    </row>
    <row r="216" spans="1:9" ht="15">
      <c r="A216" s="267">
        <v>14</v>
      </c>
      <c r="B216" s="230" t="s">
        <v>1336</v>
      </c>
      <c r="C216" s="311" t="s">
        <v>1337</v>
      </c>
      <c r="D216" s="319" t="s">
        <v>1338</v>
      </c>
      <c r="E216" s="326" t="s">
        <v>54</v>
      </c>
      <c r="F216" s="333" t="s">
        <v>50</v>
      </c>
      <c r="G216" s="339" t="s">
        <v>1339</v>
      </c>
      <c r="I216" s="216"/>
    </row>
    <row r="217" spans="1:9" ht="15">
      <c r="A217" s="267">
        <v>15</v>
      </c>
      <c r="B217" s="210" t="s">
        <v>1300</v>
      </c>
      <c r="C217" s="270" t="s">
        <v>1301</v>
      </c>
      <c r="D217" s="271" t="s">
        <v>1302</v>
      </c>
      <c r="E217" s="272" t="s">
        <v>54</v>
      </c>
      <c r="F217" s="273" t="s">
        <v>49</v>
      </c>
      <c r="G217" s="274" t="s">
        <v>1303</v>
      </c>
      <c r="I217" s="216"/>
    </row>
    <row r="218" spans="1:9" ht="15">
      <c r="A218" s="267">
        <v>16</v>
      </c>
      <c r="B218" s="210" t="s">
        <v>1258</v>
      </c>
      <c r="C218" s="211" t="s">
        <v>1259</v>
      </c>
      <c r="D218" s="212" t="s">
        <v>1260</v>
      </c>
      <c r="E218" s="213" t="s">
        <v>53</v>
      </c>
      <c r="F218" s="214" t="s">
        <v>49</v>
      </c>
      <c r="G218" s="215" t="s">
        <v>1261</v>
      </c>
      <c r="I218" s="216"/>
    </row>
    <row r="219" spans="1:9" ht="15">
      <c r="A219" s="267">
        <v>17</v>
      </c>
      <c r="B219" s="210" t="s">
        <v>1246</v>
      </c>
      <c r="C219" s="211" t="s">
        <v>1247</v>
      </c>
      <c r="D219" s="225" t="s">
        <v>1248</v>
      </c>
      <c r="E219" s="213" t="s">
        <v>53</v>
      </c>
      <c r="F219" s="214" t="s">
        <v>49</v>
      </c>
      <c r="G219" s="215" t="s">
        <v>1249</v>
      </c>
      <c r="I219" s="216"/>
    </row>
    <row r="220" spans="1:9" ht="15">
      <c r="A220" s="267">
        <v>18</v>
      </c>
      <c r="B220" s="210" t="s">
        <v>1270</v>
      </c>
      <c r="C220" s="303">
        <v>3139922062</v>
      </c>
      <c r="D220" s="363" t="s">
        <v>1271</v>
      </c>
      <c r="E220" s="220" t="s">
        <v>53</v>
      </c>
      <c r="F220" s="221" t="s">
        <v>49</v>
      </c>
      <c r="G220" s="222" t="s">
        <v>1272</v>
      </c>
      <c r="I220" s="216"/>
    </row>
    <row r="221" spans="1:9" ht="15">
      <c r="A221" s="267">
        <v>19</v>
      </c>
      <c r="B221" s="210" t="s">
        <v>1234</v>
      </c>
      <c r="C221" s="303" t="s">
        <v>1235</v>
      </c>
      <c r="D221" s="302" t="s">
        <v>1236</v>
      </c>
      <c r="E221" s="220" t="s">
        <v>53</v>
      </c>
      <c r="F221" s="221" t="s">
        <v>49</v>
      </c>
      <c r="G221" s="222" t="s">
        <v>1237</v>
      </c>
      <c r="I221" s="216"/>
    </row>
    <row r="222" spans="1:9" ht="15">
      <c r="A222" s="267">
        <v>20</v>
      </c>
      <c r="B222" s="210" t="s">
        <v>1238</v>
      </c>
      <c r="C222" s="219" t="s">
        <v>1239</v>
      </c>
      <c r="D222" s="302" t="s">
        <v>1240</v>
      </c>
      <c r="E222" s="220" t="s">
        <v>53</v>
      </c>
      <c r="F222" s="221" t="s">
        <v>49</v>
      </c>
      <c r="G222" s="222" t="s">
        <v>1241</v>
      </c>
      <c r="I222" s="216"/>
    </row>
    <row r="223" spans="1:9" ht="15">
      <c r="A223" s="267">
        <v>21</v>
      </c>
      <c r="B223" s="210" t="s">
        <v>1266</v>
      </c>
      <c r="C223" s="211" t="s">
        <v>1267</v>
      </c>
      <c r="D223" s="225" t="s">
        <v>1268</v>
      </c>
      <c r="E223" s="213" t="s">
        <v>53</v>
      </c>
      <c r="F223" s="214" t="s">
        <v>49</v>
      </c>
      <c r="G223" s="304" t="s">
        <v>1269</v>
      </c>
      <c r="I223" s="216"/>
    </row>
    <row r="224" spans="1:9" ht="15">
      <c r="A224" s="267">
        <v>22</v>
      </c>
      <c r="B224" s="230" t="s">
        <v>1344</v>
      </c>
      <c r="C224" s="311" t="s">
        <v>1345</v>
      </c>
      <c r="D224" s="364" t="s">
        <v>1346</v>
      </c>
      <c r="E224" s="365" t="s">
        <v>54</v>
      </c>
      <c r="F224" s="367" t="s">
        <v>50</v>
      </c>
      <c r="G224" s="367" t="s">
        <v>1347</v>
      </c>
      <c r="I224" s="216"/>
    </row>
    <row r="225" spans="1:9" ht="15">
      <c r="A225" s="267">
        <v>23</v>
      </c>
      <c r="B225" s="210" t="s">
        <v>1289</v>
      </c>
      <c r="C225" s="341" t="s">
        <v>1290</v>
      </c>
      <c r="D225" s="344" t="s">
        <v>1291</v>
      </c>
      <c r="E225" s="350" t="s">
        <v>54</v>
      </c>
      <c r="F225" s="275" t="s">
        <v>49</v>
      </c>
      <c r="G225" s="356" t="s">
        <v>1292</v>
      </c>
      <c r="I225" s="216"/>
    </row>
    <row r="226" spans="1:9" ht="15">
      <c r="A226" s="267">
        <v>24</v>
      </c>
      <c r="B226" s="210" t="s">
        <v>1304</v>
      </c>
      <c r="C226" s="270" t="s">
        <v>1305</v>
      </c>
      <c r="D226" s="271" t="s">
        <v>1306</v>
      </c>
      <c r="E226" s="272" t="s">
        <v>54</v>
      </c>
      <c r="F226" s="273" t="s">
        <v>49</v>
      </c>
      <c r="G226" s="274" t="s">
        <v>1307</v>
      </c>
      <c r="I226" s="216"/>
    </row>
    <row r="227" spans="1:9" ht="15">
      <c r="A227" s="267">
        <v>25</v>
      </c>
      <c r="B227" s="230" t="s">
        <v>1332</v>
      </c>
      <c r="C227" s="231" t="s">
        <v>1333</v>
      </c>
      <c r="D227" s="232" t="s">
        <v>1334</v>
      </c>
      <c r="E227" s="236" t="s">
        <v>54</v>
      </c>
      <c r="F227" s="237" t="s">
        <v>50</v>
      </c>
      <c r="G227" s="238" t="s">
        <v>1335</v>
      </c>
      <c r="I227" s="216"/>
    </row>
    <row r="228" spans="1:9" ht="15">
      <c r="A228" s="267">
        <v>26</v>
      </c>
      <c r="B228" s="210" t="s">
        <v>1242</v>
      </c>
      <c r="C228" s="341" t="s">
        <v>1243</v>
      </c>
      <c r="D228" s="344" t="s">
        <v>1244</v>
      </c>
      <c r="E228" s="350" t="s">
        <v>53</v>
      </c>
      <c r="F228" s="275" t="s">
        <v>49</v>
      </c>
      <c r="G228" s="356" t="s">
        <v>1245</v>
      </c>
      <c r="I228" s="216"/>
    </row>
    <row r="229" spans="1:9" ht="15">
      <c r="A229" s="267">
        <v>27</v>
      </c>
      <c r="B229" s="227" t="s">
        <v>1312</v>
      </c>
      <c r="C229" s="276" t="s">
        <v>1313</v>
      </c>
      <c r="D229" s="277" t="s">
        <v>1314</v>
      </c>
      <c r="E229" s="278" t="s">
        <v>53</v>
      </c>
      <c r="F229" s="279" t="s">
        <v>50</v>
      </c>
      <c r="G229" s="280" t="s">
        <v>1315</v>
      </c>
      <c r="I229" s="216"/>
    </row>
    <row r="230" spans="1:9" ht="15">
      <c r="A230" s="267">
        <v>28</v>
      </c>
      <c r="B230" s="230" t="s">
        <v>1352</v>
      </c>
      <c r="C230" s="239" t="s">
        <v>1353</v>
      </c>
      <c r="D230" s="240" t="s">
        <v>1354</v>
      </c>
      <c r="E230" s="233" t="s">
        <v>54</v>
      </c>
      <c r="F230" s="366" t="s">
        <v>1355</v>
      </c>
      <c r="G230" s="235" t="s">
        <v>1356</v>
      </c>
      <c r="I230" s="216"/>
    </row>
    <row r="231" spans="1:9" ht="15">
      <c r="A231" s="267">
        <v>29</v>
      </c>
      <c r="B231" s="210" t="s">
        <v>1277</v>
      </c>
      <c r="C231" s="270" t="s">
        <v>1278</v>
      </c>
      <c r="D231" s="271" t="s">
        <v>1279</v>
      </c>
      <c r="E231" s="272" t="s">
        <v>53</v>
      </c>
      <c r="F231" s="273" t="s">
        <v>49</v>
      </c>
      <c r="G231" s="274" t="s">
        <v>1280</v>
      </c>
      <c r="I231" s="216"/>
    </row>
    <row r="232" spans="1:9" ht="15">
      <c r="A232" s="267">
        <v>30</v>
      </c>
      <c r="B232" s="210" t="s">
        <v>1254</v>
      </c>
      <c r="C232" s="341" t="s">
        <v>1255</v>
      </c>
      <c r="D232" s="344" t="s">
        <v>1256</v>
      </c>
      <c r="E232" s="350" t="s">
        <v>53</v>
      </c>
      <c r="F232" s="275" t="s">
        <v>49</v>
      </c>
      <c r="G232" s="356" t="s">
        <v>1257</v>
      </c>
      <c r="I232" s="216"/>
    </row>
    <row r="233" spans="1:9" ht="15">
      <c r="A233" s="267">
        <v>31</v>
      </c>
      <c r="B233" s="210" t="s">
        <v>1308</v>
      </c>
      <c r="C233" s="270" t="s">
        <v>1309</v>
      </c>
      <c r="D233" s="271" t="s">
        <v>1310</v>
      </c>
      <c r="E233" s="272" t="s">
        <v>54</v>
      </c>
      <c r="F233" s="273" t="s">
        <v>49</v>
      </c>
      <c r="G233" s="274" t="s">
        <v>1311</v>
      </c>
      <c r="I233" s="216"/>
    </row>
    <row r="234" spans="1:9" ht="15">
      <c r="A234" s="267">
        <v>32</v>
      </c>
      <c r="B234" s="210" t="s">
        <v>1297</v>
      </c>
      <c r="C234" s="341">
        <v>3128368454</v>
      </c>
      <c r="D234" s="344" t="s">
        <v>1298</v>
      </c>
      <c r="E234" s="350" t="s">
        <v>54</v>
      </c>
      <c r="F234" s="275" t="s">
        <v>49</v>
      </c>
      <c r="G234" s="356" t="s">
        <v>1299</v>
      </c>
      <c r="I234" s="216"/>
    </row>
    <row r="235" spans="1:9" ht="18" customHeight="1">
      <c r="A235" s="307">
        <v>33</v>
      </c>
      <c r="B235" s="242" t="s">
        <v>1340</v>
      </c>
      <c r="C235" s="243" t="s">
        <v>1341</v>
      </c>
      <c r="D235" s="244" t="s">
        <v>1342</v>
      </c>
      <c r="E235" s="245" t="s">
        <v>54</v>
      </c>
      <c r="F235" s="246" t="s">
        <v>50</v>
      </c>
      <c r="G235" s="247" t="s">
        <v>1343</v>
      </c>
      <c r="I235" s="216"/>
    </row>
    <row r="236" spans="1:9" ht="15">
      <c r="A236" s="286"/>
      <c r="B236" s="286"/>
      <c r="C236" s="286"/>
      <c r="D236" s="286"/>
      <c r="E236" s="286"/>
      <c r="F236" s="286"/>
      <c r="G236" s="286"/>
      <c r="I236" s="217"/>
    </row>
    <row r="237" spans="1:9" ht="15.75">
      <c r="A237" s="286"/>
      <c r="B237" s="286"/>
      <c r="C237" s="286"/>
      <c r="D237" s="287" t="s">
        <v>42</v>
      </c>
      <c r="E237" s="288" t="s">
        <v>53</v>
      </c>
      <c r="F237" s="289" t="s">
        <v>54</v>
      </c>
      <c r="G237" s="288" t="s">
        <v>52</v>
      </c>
      <c r="I237" s="217"/>
    </row>
    <row r="238" spans="1:9" ht="15.75">
      <c r="A238" s="286"/>
      <c r="B238" s="286"/>
      <c r="C238" s="286"/>
      <c r="D238" s="290" t="s">
        <v>49</v>
      </c>
      <c r="E238" s="260">
        <v>14</v>
      </c>
      <c r="F238" s="260">
        <v>8</v>
      </c>
      <c r="G238" s="288">
        <f>SUM(E238:F238)</f>
        <v>22</v>
      </c>
      <c r="I238" s="217"/>
    </row>
    <row r="239" spans="1:9" ht="15.75">
      <c r="A239" s="286"/>
      <c r="B239" s="286"/>
      <c r="C239" s="286"/>
      <c r="D239" s="290" t="s">
        <v>50</v>
      </c>
      <c r="E239" s="288">
        <v>4</v>
      </c>
      <c r="F239" s="289">
        <v>7</v>
      </c>
      <c r="G239" s="288">
        <f>SUM(E239:F239)</f>
        <v>11</v>
      </c>
      <c r="I239" s="217"/>
    </row>
    <row r="240" spans="1:9" ht="15.75">
      <c r="A240" s="286"/>
      <c r="B240" s="286"/>
      <c r="C240" s="286"/>
      <c r="D240" s="261"/>
      <c r="E240" s="288">
        <f>SUM(E238:E239)</f>
        <v>18</v>
      </c>
      <c r="F240" s="289">
        <f>SUM(F238:F239)</f>
        <v>15</v>
      </c>
      <c r="G240" s="261">
        <f>SUM(G238:G239)</f>
        <v>33</v>
      </c>
      <c r="I240" s="217"/>
    </row>
    <row r="241" spans="1:9" ht="15.75">
      <c r="A241" s="286"/>
      <c r="B241" s="286"/>
      <c r="C241" s="286"/>
      <c r="D241" s="286"/>
      <c r="E241" s="291"/>
      <c r="F241" s="291"/>
      <c r="G241" s="286"/>
      <c r="I241" s="217"/>
    </row>
    <row r="242" spans="1:9" ht="15">
      <c r="A242" s="286"/>
      <c r="B242" s="286"/>
      <c r="C242" s="286"/>
      <c r="D242" s="286"/>
      <c r="E242" s="286"/>
      <c r="F242" s="286"/>
      <c r="G242" s="286" t="s">
        <v>1224</v>
      </c>
      <c r="I242" s="217"/>
    </row>
    <row r="243" spans="1:9" ht="15.75">
      <c r="A243" s="286"/>
      <c r="B243" s="286"/>
      <c r="C243" s="286"/>
      <c r="D243" s="292"/>
      <c r="E243" s="286"/>
      <c r="F243" s="286"/>
      <c r="G243" s="286" t="s">
        <v>965</v>
      </c>
      <c r="I243" s="217"/>
    </row>
    <row r="244" spans="1:9" ht="15.75">
      <c r="A244" s="286"/>
      <c r="B244" s="286"/>
      <c r="C244" s="286"/>
      <c r="D244" s="292"/>
      <c r="E244" s="286"/>
      <c r="F244" s="286"/>
      <c r="G244" s="286"/>
      <c r="I244" s="217"/>
    </row>
    <row r="245" spans="1:9" ht="15">
      <c r="A245" s="286"/>
      <c r="B245" s="286"/>
      <c r="C245" s="286"/>
      <c r="D245" s="286"/>
      <c r="E245" s="286"/>
      <c r="F245" s="286"/>
      <c r="G245" s="286"/>
      <c r="I245" s="217"/>
    </row>
    <row r="246" spans="1:9" ht="15">
      <c r="A246" s="286"/>
      <c r="B246" s="286"/>
      <c r="C246" s="286"/>
      <c r="D246" s="286"/>
      <c r="E246" s="286"/>
      <c r="F246" s="286"/>
      <c r="G246" s="286"/>
      <c r="I246" s="217"/>
    </row>
    <row r="247" spans="1:9" ht="15">
      <c r="A247" s="286"/>
      <c r="B247" s="286"/>
      <c r="C247" s="286"/>
      <c r="D247" s="286"/>
      <c r="E247" s="286"/>
      <c r="F247" s="286"/>
      <c r="I247" s="217"/>
    </row>
    <row r="248" spans="1:9" ht="15.75">
      <c r="A248" s="286"/>
      <c r="B248" s="286"/>
      <c r="C248" s="286"/>
      <c r="D248" s="286"/>
      <c r="E248" s="286"/>
      <c r="F248" s="286"/>
      <c r="G248" s="22" t="s">
        <v>819</v>
      </c>
      <c r="I248" s="217"/>
    </row>
    <row r="249" spans="1:9" ht="15.75">
      <c r="G249" s="23" t="s">
        <v>827</v>
      </c>
      <c r="I249" s="217"/>
    </row>
    <row r="250" spans="1:9">
      <c r="I250" s="217"/>
    </row>
    <row r="251" spans="1:9">
      <c r="I251" s="217"/>
    </row>
    <row r="252" spans="1:9">
      <c r="I252" s="217"/>
    </row>
    <row r="253" spans="1:9">
      <c r="I253" s="217"/>
    </row>
    <row r="254" spans="1:9">
      <c r="I254" s="217"/>
    </row>
    <row r="255" spans="1:9">
      <c r="I255" s="217"/>
    </row>
    <row r="256" spans="1:9">
      <c r="I256" s="217"/>
    </row>
    <row r="257" spans="9:9">
      <c r="I257" s="217"/>
    </row>
    <row r="258" spans="9:9">
      <c r="I258" s="217"/>
    </row>
    <row r="259" spans="9:9">
      <c r="I259" s="217"/>
    </row>
    <row r="260" spans="9:9">
      <c r="I260" s="217"/>
    </row>
    <row r="261" spans="9:9">
      <c r="I261" s="217"/>
    </row>
    <row r="262" spans="9:9">
      <c r="I262" s="217"/>
    </row>
    <row r="263" spans="9:9">
      <c r="I263" s="217"/>
    </row>
    <row r="264" spans="9:9">
      <c r="I264" s="217"/>
    </row>
    <row r="265" spans="9:9">
      <c r="I265" s="217"/>
    </row>
    <row r="266" spans="9:9">
      <c r="I266" s="217"/>
    </row>
    <row r="267" spans="9:9">
      <c r="I267" s="217"/>
    </row>
    <row r="268" spans="9:9">
      <c r="I268" s="217"/>
    </row>
    <row r="269" spans="9:9">
      <c r="I269" s="217"/>
    </row>
    <row r="270" spans="9:9">
      <c r="I270" s="217"/>
    </row>
    <row r="271" spans="9:9">
      <c r="I271" s="217"/>
    </row>
    <row r="272" spans="9:9">
      <c r="I272" s="217"/>
    </row>
    <row r="273" spans="9:9">
      <c r="I273" s="217"/>
    </row>
    <row r="274" spans="9:9">
      <c r="I274" s="217"/>
    </row>
    <row r="275" spans="9:9">
      <c r="I275" s="217"/>
    </row>
    <row r="276" spans="9:9">
      <c r="I276" s="217"/>
    </row>
    <row r="277" spans="9:9">
      <c r="I277" s="217"/>
    </row>
    <row r="278" spans="9:9">
      <c r="I278" s="217"/>
    </row>
    <row r="279" spans="9:9">
      <c r="I279" s="217"/>
    </row>
    <row r="280" spans="9:9">
      <c r="I280" s="217"/>
    </row>
    <row r="281" spans="9:9">
      <c r="I281" s="217"/>
    </row>
    <row r="282" spans="9:9">
      <c r="I282" s="217"/>
    </row>
    <row r="283" spans="9:9">
      <c r="I283" s="217"/>
    </row>
    <row r="284" spans="9:9">
      <c r="I284" s="217"/>
    </row>
    <row r="285" spans="9:9">
      <c r="I285" s="217"/>
    </row>
    <row r="286" spans="9:9">
      <c r="I286" s="217"/>
    </row>
    <row r="287" spans="9:9">
      <c r="I287" s="217"/>
    </row>
    <row r="288" spans="9:9">
      <c r="I288" s="217"/>
    </row>
    <row r="289" spans="9:9">
      <c r="I289" s="217"/>
    </row>
    <row r="290" spans="9:9">
      <c r="I290" s="217"/>
    </row>
    <row r="291" spans="9:9">
      <c r="I291" s="217"/>
    </row>
    <row r="292" spans="9:9">
      <c r="I292" s="217"/>
    </row>
    <row r="293" spans="9:9">
      <c r="I293" s="217"/>
    </row>
    <row r="294" spans="9:9">
      <c r="I294" s="217"/>
    </row>
    <row r="295" spans="9:9">
      <c r="I295" s="217"/>
    </row>
    <row r="296" spans="9:9">
      <c r="I296" s="217"/>
    </row>
    <row r="297" spans="9:9">
      <c r="I297" s="217"/>
    </row>
    <row r="298" spans="9:9">
      <c r="I298" s="217"/>
    </row>
    <row r="299" spans="9:9">
      <c r="I299" s="217"/>
    </row>
    <row r="300" spans="9:9">
      <c r="I300" s="217"/>
    </row>
    <row r="301" spans="9:9">
      <c r="I301" s="217"/>
    </row>
    <row r="302" spans="9:9">
      <c r="I302" s="217"/>
    </row>
    <row r="303" spans="9:9">
      <c r="I303" s="217"/>
    </row>
    <row r="304" spans="9:9">
      <c r="I304" s="217"/>
    </row>
    <row r="305" spans="9:9">
      <c r="I305" s="217"/>
    </row>
    <row r="306" spans="9:9">
      <c r="I306" s="217"/>
    </row>
    <row r="307" spans="9:9">
      <c r="I307" s="217"/>
    </row>
    <row r="308" spans="9:9">
      <c r="I308" s="217"/>
    </row>
    <row r="309" spans="9:9">
      <c r="I309" s="217"/>
    </row>
    <row r="310" spans="9:9">
      <c r="I310" s="217"/>
    </row>
    <row r="311" spans="9:9">
      <c r="I311" s="217"/>
    </row>
    <row r="312" spans="9:9">
      <c r="I312" s="217"/>
    </row>
    <row r="313" spans="9:9">
      <c r="I313" s="217"/>
    </row>
    <row r="314" spans="9:9">
      <c r="I314" s="217"/>
    </row>
    <row r="315" spans="9:9">
      <c r="I315" s="217"/>
    </row>
    <row r="316" spans="9:9">
      <c r="I316" s="217"/>
    </row>
    <row r="317" spans="9:9">
      <c r="I317" s="217"/>
    </row>
    <row r="318" spans="9:9">
      <c r="I318" s="217"/>
    </row>
    <row r="319" spans="9:9">
      <c r="I319" s="217"/>
    </row>
    <row r="320" spans="9:9">
      <c r="I320" s="217"/>
    </row>
    <row r="321" spans="9:9">
      <c r="I321" s="217"/>
    </row>
    <row r="322" spans="9:9">
      <c r="I322" s="217"/>
    </row>
    <row r="323" spans="9:9">
      <c r="I323" s="217"/>
    </row>
    <row r="324" spans="9:9">
      <c r="I324" s="217"/>
    </row>
    <row r="325" spans="9:9">
      <c r="I325" s="217"/>
    </row>
    <row r="326" spans="9:9">
      <c r="I326" s="217"/>
    </row>
    <row r="327" spans="9:9">
      <c r="I327" s="217"/>
    </row>
    <row r="328" spans="9:9">
      <c r="I328" s="217"/>
    </row>
    <row r="329" spans="9:9">
      <c r="I329" s="217"/>
    </row>
    <row r="330" spans="9:9">
      <c r="I330" s="217"/>
    </row>
    <row r="331" spans="9:9">
      <c r="I331" s="217"/>
    </row>
    <row r="332" spans="9:9">
      <c r="I332" s="217"/>
    </row>
    <row r="333" spans="9:9">
      <c r="I333" s="217"/>
    </row>
    <row r="334" spans="9:9">
      <c r="I334" s="217"/>
    </row>
    <row r="335" spans="9:9">
      <c r="I335" s="217"/>
    </row>
    <row r="336" spans="9:9">
      <c r="I336" s="217"/>
    </row>
    <row r="337" spans="9:9">
      <c r="I337" s="217"/>
    </row>
    <row r="338" spans="9:9">
      <c r="I338" s="217"/>
    </row>
    <row r="339" spans="9:9">
      <c r="I339" s="217"/>
    </row>
    <row r="340" spans="9:9">
      <c r="I340" s="217"/>
    </row>
    <row r="341" spans="9:9">
      <c r="I341" s="217"/>
    </row>
    <row r="342" spans="9:9">
      <c r="I342" s="217"/>
    </row>
    <row r="343" spans="9:9">
      <c r="I343" s="217"/>
    </row>
    <row r="344" spans="9:9">
      <c r="I344" s="217"/>
    </row>
    <row r="345" spans="9:9">
      <c r="I345" s="217"/>
    </row>
    <row r="346" spans="9:9">
      <c r="I346" s="217"/>
    </row>
    <row r="347" spans="9:9">
      <c r="I347" s="217"/>
    </row>
    <row r="348" spans="9:9">
      <c r="I348" s="217"/>
    </row>
    <row r="349" spans="9:9">
      <c r="I349" s="217"/>
    </row>
    <row r="350" spans="9:9">
      <c r="I350" s="217"/>
    </row>
    <row r="351" spans="9:9">
      <c r="I351" s="217"/>
    </row>
    <row r="352" spans="9:9">
      <c r="I352" s="217"/>
    </row>
    <row r="353" spans="9:9">
      <c r="I353" s="217"/>
    </row>
    <row r="354" spans="9:9">
      <c r="I354" s="217"/>
    </row>
    <row r="355" spans="9:9">
      <c r="I355" s="217"/>
    </row>
    <row r="356" spans="9:9">
      <c r="I356" s="217"/>
    </row>
    <row r="357" spans="9:9">
      <c r="I357" s="217"/>
    </row>
    <row r="358" spans="9:9">
      <c r="I358" s="217"/>
    </row>
    <row r="359" spans="9:9">
      <c r="I359" s="217"/>
    </row>
    <row r="360" spans="9:9">
      <c r="I360" s="217"/>
    </row>
    <row r="361" spans="9:9">
      <c r="I361" s="217"/>
    </row>
    <row r="362" spans="9:9">
      <c r="I362" s="217"/>
    </row>
    <row r="363" spans="9:9">
      <c r="I363" s="217"/>
    </row>
    <row r="364" spans="9:9">
      <c r="I364" s="217"/>
    </row>
    <row r="365" spans="9:9">
      <c r="I365" s="217"/>
    </row>
    <row r="366" spans="9:9">
      <c r="I366" s="217"/>
    </row>
    <row r="367" spans="9:9">
      <c r="I367" s="217"/>
    </row>
    <row r="368" spans="9:9">
      <c r="I368" s="217"/>
    </row>
    <row r="369" spans="9:9">
      <c r="I369" s="217"/>
    </row>
    <row r="370" spans="9:9">
      <c r="I370" s="217"/>
    </row>
    <row r="371" spans="9:9">
      <c r="I371" s="217"/>
    </row>
    <row r="372" spans="9:9">
      <c r="I372" s="217"/>
    </row>
    <row r="373" spans="9:9">
      <c r="I373" s="217"/>
    </row>
    <row r="374" spans="9:9">
      <c r="I374" s="217"/>
    </row>
    <row r="375" spans="9:9">
      <c r="I375" s="217"/>
    </row>
    <row r="376" spans="9:9">
      <c r="I376" s="217"/>
    </row>
    <row r="377" spans="9:9">
      <c r="I377" s="217"/>
    </row>
    <row r="378" spans="9:9">
      <c r="I378" s="217"/>
    </row>
    <row r="379" spans="9:9">
      <c r="I379" s="217"/>
    </row>
    <row r="380" spans="9:9">
      <c r="I380" s="217"/>
    </row>
    <row r="381" spans="9:9">
      <c r="I381" s="217"/>
    </row>
    <row r="382" spans="9:9">
      <c r="I382" s="217"/>
    </row>
    <row r="383" spans="9:9">
      <c r="I383" s="217"/>
    </row>
    <row r="384" spans="9:9">
      <c r="I384" s="217"/>
    </row>
    <row r="385" spans="9:9">
      <c r="I385" s="217"/>
    </row>
    <row r="386" spans="9:9">
      <c r="I386" s="217"/>
    </row>
    <row r="387" spans="9:9">
      <c r="I387" s="217"/>
    </row>
    <row r="388" spans="9:9">
      <c r="I388" s="217"/>
    </row>
    <row r="389" spans="9:9">
      <c r="I389" s="217"/>
    </row>
    <row r="390" spans="9:9">
      <c r="I390" s="217"/>
    </row>
    <row r="391" spans="9:9">
      <c r="I391" s="217"/>
    </row>
    <row r="392" spans="9:9">
      <c r="I392" s="217"/>
    </row>
    <row r="393" spans="9:9">
      <c r="I393" s="217"/>
    </row>
    <row r="394" spans="9:9">
      <c r="I394" s="217"/>
    </row>
    <row r="395" spans="9:9">
      <c r="I395" s="217"/>
    </row>
    <row r="396" spans="9:9">
      <c r="I396" s="217"/>
    </row>
    <row r="397" spans="9:9">
      <c r="I397" s="217"/>
    </row>
    <row r="398" spans="9:9">
      <c r="I398" s="217"/>
    </row>
    <row r="399" spans="9:9">
      <c r="I399" s="217"/>
    </row>
    <row r="400" spans="9:9">
      <c r="I400" s="217"/>
    </row>
    <row r="401" spans="9:9">
      <c r="I401" s="217"/>
    </row>
    <row r="402" spans="9:9">
      <c r="I402" s="217"/>
    </row>
    <row r="403" spans="9:9">
      <c r="I403" s="217"/>
    </row>
    <row r="404" spans="9:9">
      <c r="I404" s="217"/>
    </row>
    <row r="405" spans="9:9">
      <c r="I405" s="217"/>
    </row>
    <row r="406" spans="9:9">
      <c r="I406" s="217"/>
    </row>
    <row r="407" spans="9:9">
      <c r="I407" s="217"/>
    </row>
    <row r="408" spans="9:9">
      <c r="I408" s="217"/>
    </row>
    <row r="409" spans="9:9">
      <c r="I409" s="217"/>
    </row>
    <row r="410" spans="9:9">
      <c r="I410" s="217"/>
    </row>
    <row r="411" spans="9:9">
      <c r="I411" s="217"/>
    </row>
    <row r="412" spans="9:9">
      <c r="I412" s="217"/>
    </row>
    <row r="413" spans="9:9">
      <c r="I413" s="217"/>
    </row>
    <row r="414" spans="9:9">
      <c r="I414" s="217"/>
    </row>
    <row r="415" spans="9:9">
      <c r="I415" s="217"/>
    </row>
    <row r="416" spans="9:9">
      <c r="I416" s="217"/>
    </row>
    <row r="417" spans="9:9">
      <c r="I417" s="217"/>
    </row>
    <row r="418" spans="9:9">
      <c r="I418" s="217"/>
    </row>
    <row r="419" spans="9:9">
      <c r="I419" s="217"/>
    </row>
    <row r="420" spans="9:9">
      <c r="I420" s="217"/>
    </row>
    <row r="421" spans="9:9">
      <c r="I421" s="217"/>
    </row>
    <row r="422" spans="9:9">
      <c r="I422" s="217"/>
    </row>
    <row r="423" spans="9:9">
      <c r="I423" s="217"/>
    </row>
    <row r="424" spans="9:9">
      <c r="I424" s="217"/>
    </row>
    <row r="425" spans="9:9">
      <c r="I425" s="217"/>
    </row>
    <row r="426" spans="9:9">
      <c r="I426" s="217"/>
    </row>
    <row r="427" spans="9:9">
      <c r="I427" s="217"/>
    </row>
    <row r="428" spans="9:9">
      <c r="I428" s="217"/>
    </row>
    <row r="429" spans="9:9">
      <c r="I429" s="217"/>
    </row>
    <row r="430" spans="9:9">
      <c r="I430" s="217"/>
    </row>
    <row r="431" spans="9:9">
      <c r="I431" s="217"/>
    </row>
    <row r="432" spans="9:9">
      <c r="I432" s="217"/>
    </row>
    <row r="433" spans="9:9">
      <c r="I433" s="217"/>
    </row>
    <row r="434" spans="9:9">
      <c r="I434" s="217"/>
    </row>
  </sheetData>
  <sortState ref="B203:G235">
    <sortCondition ref="D203:D235"/>
  </sortState>
  <mergeCells count="32">
    <mergeCell ref="A72:F72"/>
    <mergeCell ref="G72:G73"/>
    <mergeCell ref="A73:F73"/>
    <mergeCell ref="A1:G1"/>
    <mergeCell ref="A2:G2"/>
    <mergeCell ref="A3:G3"/>
    <mergeCell ref="A4:G4"/>
    <mergeCell ref="A5:G5"/>
    <mergeCell ref="A8:F8"/>
    <mergeCell ref="G8:G9"/>
    <mergeCell ref="A9:F9"/>
    <mergeCell ref="A65:G65"/>
    <mergeCell ref="A66:G66"/>
    <mergeCell ref="A67:G67"/>
    <mergeCell ref="A68:G68"/>
    <mergeCell ref="A69:G69"/>
    <mergeCell ref="A199:F199"/>
    <mergeCell ref="G199:G200"/>
    <mergeCell ref="A200:F200"/>
    <mergeCell ref="A128:G128"/>
    <mergeCell ref="A129:G129"/>
    <mergeCell ref="A130:G130"/>
    <mergeCell ref="A131:G131"/>
    <mergeCell ref="A132:G132"/>
    <mergeCell ref="A135:F135"/>
    <mergeCell ref="G135:G136"/>
    <mergeCell ref="A136:F136"/>
    <mergeCell ref="A192:G192"/>
    <mergeCell ref="A193:G193"/>
    <mergeCell ref="A194:G194"/>
    <mergeCell ref="A195:G195"/>
    <mergeCell ref="A196:G196"/>
  </mergeCells>
  <pageMargins left="0.78740157480314965" right="0.11811023622047245" top="0.6692913385826772" bottom="0.74803149606299213" header="0.31496062992125984" footer="0.31496062992125984"/>
  <pageSetup paperSize="5" scale="85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35"/>
  <sheetViews>
    <sheetView topLeftCell="A262" workbookViewId="0">
      <selection activeCell="D276" sqref="D276"/>
    </sheetView>
  </sheetViews>
  <sheetFormatPr defaultColWidth="9.140625" defaultRowHeight="14.25"/>
  <cols>
    <col min="1" max="1" width="5.7109375" style="3" customWidth="1"/>
    <col min="2" max="2" width="10.42578125" style="3" customWidth="1"/>
    <col min="3" max="3" width="13.7109375" style="3" customWidth="1"/>
    <col min="4" max="4" width="36.5703125" style="3" customWidth="1"/>
    <col min="5" max="5" width="5.7109375" style="3" customWidth="1"/>
    <col min="6" max="6" width="9.140625" style="3" customWidth="1"/>
    <col min="7" max="7" width="31.5703125" style="3" customWidth="1"/>
    <col min="8" max="8" width="1.28515625" style="3" customWidth="1"/>
    <col min="9" max="9" width="10.140625" style="3" bestFit="1" customWidth="1"/>
    <col min="10" max="16384" width="9.140625" style="3"/>
  </cols>
  <sheetData>
    <row r="1" spans="1:7" ht="18" customHeight="1">
      <c r="A1" s="404" t="s">
        <v>43</v>
      </c>
      <c r="B1" s="404"/>
      <c r="C1" s="404"/>
      <c r="D1" s="404"/>
      <c r="E1" s="404"/>
      <c r="F1" s="404"/>
      <c r="G1" s="404"/>
    </row>
    <row r="2" spans="1:7" ht="18" customHeight="1">
      <c r="A2" s="396" t="s">
        <v>58</v>
      </c>
      <c r="B2" s="396"/>
      <c r="C2" s="396"/>
      <c r="D2" s="396"/>
      <c r="E2" s="396"/>
      <c r="F2" s="396"/>
      <c r="G2" s="396"/>
    </row>
    <row r="3" spans="1:7" ht="18" customHeight="1">
      <c r="A3" s="397" t="s">
        <v>44</v>
      </c>
      <c r="B3" s="397"/>
      <c r="C3" s="397"/>
      <c r="D3" s="397"/>
      <c r="E3" s="397"/>
      <c r="F3" s="397"/>
      <c r="G3" s="397"/>
    </row>
    <row r="4" spans="1:7" ht="14.25" customHeight="1">
      <c r="A4" s="398" t="s">
        <v>45</v>
      </c>
      <c r="B4" s="398"/>
      <c r="C4" s="398"/>
      <c r="D4" s="398"/>
      <c r="E4" s="398"/>
      <c r="F4" s="398"/>
      <c r="G4" s="398"/>
    </row>
    <row r="5" spans="1:7" ht="14.25" customHeight="1">
      <c r="A5" s="391" t="s">
        <v>82</v>
      </c>
      <c r="B5" s="391"/>
      <c r="C5" s="391"/>
      <c r="D5" s="391"/>
      <c r="E5" s="391"/>
      <c r="F5" s="391"/>
      <c r="G5" s="391"/>
    </row>
    <row r="6" spans="1:7" ht="3" customHeight="1" thickBot="1">
      <c r="A6" s="4"/>
      <c r="B6" s="4"/>
      <c r="C6" s="4"/>
      <c r="D6" s="4"/>
      <c r="E6" s="4"/>
      <c r="F6" s="4"/>
      <c r="G6" s="4"/>
    </row>
    <row r="7" spans="1:7" ht="15.75" customHeight="1" thickTop="1">
      <c r="A7" s="5"/>
      <c r="B7" s="5"/>
      <c r="C7" s="5"/>
      <c r="D7" s="5"/>
      <c r="E7" s="5"/>
      <c r="F7" s="5"/>
      <c r="G7" s="5"/>
    </row>
    <row r="8" spans="1:7" ht="15.75" customHeight="1">
      <c r="A8" s="399" t="s">
        <v>829</v>
      </c>
      <c r="B8" s="399"/>
      <c r="C8" s="399"/>
      <c r="D8" s="399"/>
      <c r="E8" s="399"/>
      <c r="F8" s="400"/>
      <c r="G8" s="401" t="s">
        <v>813</v>
      </c>
    </row>
    <row r="9" spans="1:7" ht="15.75" customHeight="1">
      <c r="A9" s="399" t="s">
        <v>83</v>
      </c>
      <c r="B9" s="399"/>
      <c r="C9" s="399"/>
      <c r="D9" s="399"/>
      <c r="E9" s="399"/>
      <c r="F9" s="400"/>
      <c r="G9" s="402"/>
    </row>
    <row r="10" spans="1:7" ht="15.75" customHeight="1">
      <c r="A10" s="399" t="s">
        <v>830</v>
      </c>
      <c r="B10" s="399"/>
      <c r="C10" s="399"/>
      <c r="D10" s="399"/>
      <c r="E10" s="399"/>
      <c r="F10" s="400"/>
      <c r="G10" s="403"/>
    </row>
    <row r="11" spans="1:7" ht="15.75" customHeight="1">
      <c r="A11" s="6"/>
      <c r="B11" s="6"/>
      <c r="C11" s="6"/>
      <c r="D11" s="7"/>
      <c r="E11" s="7"/>
      <c r="F11" s="7"/>
      <c r="G11" s="7"/>
    </row>
    <row r="12" spans="1:7" ht="18" customHeight="1">
      <c r="A12" s="12" t="s">
        <v>46</v>
      </c>
      <c r="B12" s="12" t="s">
        <v>84</v>
      </c>
      <c r="C12" s="12" t="s">
        <v>59</v>
      </c>
      <c r="D12" s="12" t="s">
        <v>47</v>
      </c>
      <c r="E12" s="12" t="s">
        <v>48</v>
      </c>
      <c r="F12" s="12" t="s">
        <v>42</v>
      </c>
      <c r="G12" s="126" t="s">
        <v>57</v>
      </c>
    </row>
    <row r="13" spans="1:7" ht="15.75" customHeight="1">
      <c r="A13" s="127">
        <v>1</v>
      </c>
      <c r="B13" s="128" t="s">
        <v>455</v>
      </c>
      <c r="C13" s="129" t="s">
        <v>85</v>
      </c>
      <c r="D13" s="130" t="s">
        <v>86</v>
      </c>
      <c r="E13" s="8" t="s">
        <v>53</v>
      </c>
      <c r="F13" s="9" t="s">
        <v>61</v>
      </c>
      <c r="G13" s="9" t="s">
        <v>87</v>
      </c>
    </row>
    <row r="14" spans="1:7" ht="15.75" customHeight="1">
      <c r="A14" s="127">
        <v>2</v>
      </c>
      <c r="B14" s="128" t="s">
        <v>488</v>
      </c>
      <c r="C14" s="129" t="s">
        <v>184</v>
      </c>
      <c r="D14" s="130" t="s">
        <v>185</v>
      </c>
      <c r="E14" s="8" t="s">
        <v>53</v>
      </c>
      <c r="F14" s="9" t="s">
        <v>61</v>
      </c>
      <c r="G14" s="9" t="s">
        <v>186</v>
      </c>
    </row>
    <row r="15" spans="1:7" ht="15.75" customHeight="1">
      <c r="A15" s="127">
        <v>3</v>
      </c>
      <c r="B15" s="131" t="s">
        <v>490</v>
      </c>
      <c r="C15" s="132" t="s">
        <v>190</v>
      </c>
      <c r="D15" s="133" t="s">
        <v>191</v>
      </c>
      <c r="E15" s="134" t="s">
        <v>54</v>
      </c>
      <c r="F15" s="135" t="s">
        <v>60</v>
      </c>
      <c r="G15" s="135" t="s">
        <v>192</v>
      </c>
    </row>
    <row r="16" spans="1:7" ht="15.75" customHeight="1">
      <c r="A16" s="127">
        <v>4</v>
      </c>
      <c r="B16" s="128" t="s">
        <v>527</v>
      </c>
      <c r="C16" s="129">
        <v>3121390969</v>
      </c>
      <c r="D16" s="130" t="s">
        <v>301</v>
      </c>
      <c r="E16" s="8" t="s">
        <v>54</v>
      </c>
      <c r="F16" s="9" t="s">
        <v>61</v>
      </c>
      <c r="G16" s="9" t="s">
        <v>302</v>
      </c>
    </row>
    <row r="17" spans="1:14" ht="15.75" customHeight="1">
      <c r="A17" s="127">
        <v>5</v>
      </c>
      <c r="B17" s="131" t="s">
        <v>492</v>
      </c>
      <c r="C17" s="136" t="s">
        <v>196</v>
      </c>
      <c r="D17" s="137" t="s">
        <v>197</v>
      </c>
      <c r="E17" s="138" t="s">
        <v>54</v>
      </c>
      <c r="F17" s="139" t="s">
        <v>60</v>
      </c>
      <c r="G17" s="139" t="s">
        <v>198</v>
      </c>
    </row>
    <row r="18" spans="1:14" ht="15.75" customHeight="1">
      <c r="A18" s="127">
        <v>6</v>
      </c>
      <c r="B18" s="131" t="s">
        <v>495</v>
      </c>
      <c r="C18" s="132" t="s">
        <v>205</v>
      </c>
      <c r="D18" s="133" t="s">
        <v>206</v>
      </c>
      <c r="E18" s="134" t="s">
        <v>53</v>
      </c>
      <c r="F18" s="135" t="s">
        <v>60</v>
      </c>
      <c r="G18" s="135" t="s">
        <v>207</v>
      </c>
    </row>
    <row r="19" spans="1:14" ht="15.75" customHeight="1">
      <c r="A19" s="127">
        <v>7</v>
      </c>
      <c r="B19" s="131" t="s">
        <v>460</v>
      </c>
      <c r="C19" s="132" t="s">
        <v>100</v>
      </c>
      <c r="D19" s="133" t="s">
        <v>101</v>
      </c>
      <c r="E19" s="134" t="s">
        <v>54</v>
      </c>
      <c r="F19" s="135" t="s">
        <v>60</v>
      </c>
      <c r="G19" s="135" t="s">
        <v>102</v>
      </c>
    </row>
    <row r="20" spans="1:14" ht="15.75" customHeight="1">
      <c r="A20" s="127">
        <v>8</v>
      </c>
      <c r="B20" s="131" t="s">
        <v>461</v>
      </c>
      <c r="C20" s="136" t="s">
        <v>103</v>
      </c>
      <c r="D20" s="137" t="s">
        <v>104</v>
      </c>
      <c r="E20" s="138" t="s">
        <v>53</v>
      </c>
      <c r="F20" s="139" t="s">
        <v>60</v>
      </c>
      <c r="G20" s="139" t="s">
        <v>105</v>
      </c>
    </row>
    <row r="21" spans="1:14" ht="15.75" customHeight="1">
      <c r="A21" s="127">
        <v>9</v>
      </c>
      <c r="B21" s="131" t="s">
        <v>496</v>
      </c>
      <c r="C21" s="132" t="s">
        <v>208</v>
      </c>
      <c r="D21" s="133" t="s">
        <v>209</v>
      </c>
      <c r="E21" s="134" t="s">
        <v>53</v>
      </c>
      <c r="F21" s="135" t="s">
        <v>60</v>
      </c>
      <c r="G21" s="135" t="s">
        <v>210</v>
      </c>
    </row>
    <row r="22" spans="1:14" ht="15.75" customHeight="1">
      <c r="A22" s="127">
        <v>10</v>
      </c>
      <c r="B22" s="131" t="s">
        <v>497</v>
      </c>
      <c r="C22" s="132" t="s">
        <v>211</v>
      </c>
      <c r="D22" s="133" t="s">
        <v>212</v>
      </c>
      <c r="E22" s="134" t="s">
        <v>53</v>
      </c>
      <c r="F22" s="135" t="s">
        <v>60</v>
      </c>
      <c r="G22" s="135" t="s">
        <v>213</v>
      </c>
    </row>
    <row r="23" spans="1:14" ht="15.75" customHeight="1">
      <c r="A23" s="127">
        <v>11</v>
      </c>
      <c r="B23" s="131" t="s">
        <v>464</v>
      </c>
      <c r="C23" s="132" t="s">
        <v>112</v>
      </c>
      <c r="D23" s="133" t="s">
        <v>113</v>
      </c>
      <c r="E23" s="134" t="s">
        <v>54</v>
      </c>
      <c r="F23" s="135" t="s">
        <v>60</v>
      </c>
      <c r="G23" s="135" t="s">
        <v>114</v>
      </c>
    </row>
    <row r="24" spans="1:14" ht="15.75" customHeight="1">
      <c r="A24" s="127">
        <v>12</v>
      </c>
      <c r="B24" s="131" t="s">
        <v>501</v>
      </c>
      <c r="C24" s="136" t="s">
        <v>222</v>
      </c>
      <c r="D24" s="137" t="s">
        <v>223</v>
      </c>
      <c r="E24" s="138" t="s">
        <v>53</v>
      </c>
      <c r="F24" s="139" t="s">
        <v>60</v>
      </c>
      <c r="G24" s="139" t="s">
        <v>224</v>
      </c>
      <c r="I24" s="118"/>
      <c r="J24" s="118"/>
      <c r="K24" s="118"/>
      <c r="L24" s="118"/>
      <c r="M24" s="118"/>
      <c r="N24" s="118"/>
    </row>
    <row r="25" spans="1:14" ht="15.75" customHeight="1">
      <c r="A25" s="127">
        <v>13</v>
      </c>
      <c r="B25" s="131" t="s">
        <v>465</v>
      </c>
      <c r="C25" s="132" t="s">
        <v>115</v>
      </c>
      <c r="D25" s="133" t="s">
        <v>116</v>
      </c>
      <c r="E25" s="134" t="s">
        <v>54</v>
      </c>
      <c r="F25" s="135" t="s">
        <v>60</v>
      </c>
      <c r="G25" s="135" t="s">
        <v>117</v>
      </c>
      <c r="I25" s="118"/>
      <c r="J25" s="118"/>
      <c r="K25" s="118"/>
      <c r="L25" s="118"/>
      <c r="M25" s="118"/>
      <c r="N25" s="118"/>
    </row>
    <row r="26" spans="1:14" ht="15.75" customHeight="1">
      <c r="A26" s="127">
        <v>14</v>
      </c>
      <c r="B26" s="128" t="s">
        <v>468</v>
      </c>
      <c r="C26" s="129" t="s">
        <v>124</v>
      </c>
      <c r="D26" s="130" t="s">
        <v>125</v>
      </c>
      <c r="E26" s="8" t="s">
        <v>53</v>
      </c>
      <c r="F26" s="9" t="s">
        <v>61</v>
      </c>
      <c r="G26" s="140" t="s">
        <v>126</v>
      </c>
      <c r="I26" s="119"/>
      <c r="J26" s="120"/>
      <c r="K26" s="121"/>
      <c r="L26" s="122"/>
      <c r="M26" s="123"/>
      <c r="N26" s="123"/>
    </row>
    <row r="27" spans="1:14" ht="15.75" customHeight="1">
      <c r="A27" s="127">
        <v>15</v>
      </c>
      <c r="B27" s="128" t="s">
        <v>469</v>
      </c>
      <c r="C27" s="129" t="s">
        <v>127</v>
      </c>
      <c r="D27" s="130" t="s">
        <v>128</v>
      </c>
      <c r="E27" s="8" t="s">
        <v>54</v>
      </c>
      <c r="F27" s="9" t="s">
        <v>61</v>
      </c>
      <c r="G27" s="9" t="s">
        <v>129</v>
      </c>
    </row>
    <row r="28" spans="1:14" ht="15.75" customHeight="1">
      <c r="A28" s="127">
        <v>16</v>
      </c>
      <c r="B28" s="128" t="s">
        <v>470</v>
      </c>
      <c r="C28" s="129" t="s">
        <v>130</v>
      </c>
      <c r="D28" s="130" t="s">
        <v>131</v>
      </c>
      <c r="E28" s="8" t="s">
        <v>54</v>
      </c>
      <c r="F28" s="9" t="s">
        <v>61</v>
      </c>
      <c r="G28" s="9" t="s">
        <v>132</v>
      </c>
    </row>
    <row r="29" spans="1:14" ht="15.75" customHeight="1">
      <c r="A29" s="127">
        <v>17</v>
      </c>
      <c r="B29" s="128" t="s">
        <v>534</v>
      </c>
      <c r="C29" s="129" t="s">
        <v>321</v>
      </c>
      <c r="D29" s="130" t="s">
        <v>322</v>
      </c>
      <c r="E29" s="8" t="s">
        <v>53</v>
      </c>
      <c r="F29" s="9" t="s">
        <v>61</v>
      </c>
      <c r="G29" s="9" t="s">
        <v>323</v>
      </c>
    </row>
    <row r="30" spans="1:14" ht="15.75" customHeight="1">
      <c r="A30" s="127">
        <v>18</v>
      </c>
      <c r="B30" s="128" t="s">
        <v>471</v>
      </c>
      <c r="C30" s="129" t="s">
        <v>133</v>
      </c>
      <c r="D30" s="130" t="s">
        <v>134</v>
      </c>
      <c r="E30" s="8" t="s">
        <v>53</v>
      </c>
      <c r="F30" s="9" t="s">
        <v>61</v>
      </c>
      <c r="G30" s="9" t="s">
        <v>135</v>
      </c>
    </row>
    <row r="31" spans="1:14" ht="15.75" customHeight="1">
      <c r="A31" s="127">
        <v>19</v>
      </c>
      <c r="B31" s="128" t="s">
        <v>474</v>
      </c>
      <c r="C31" s="129" t="s">
        <v>142</v>
      </c>
      <c r="D31" s="130" t="s">
        <v>143</v>
      </c>
      <c r="E31" s="8" t="s">
        <v>53</v>
      </c>
      <c r="F31" s="9" t="s">
        <v>61</v>
      </c>
      <c r="G31" s="9" t="s">
        <v>144</v>
      </c>
    </row>
    <row r="32" spans="1:14" ht="15.75" customHeight="1">
      <c r="A32" s="127">
        <v>20</v>
      </c>
      <c r="B32" s="128" t="s">
        <v>505</v>
      </c>
      <c r="C32" s="129" t="s">
        <v>234</v>
      </c>
      <c r="D32" s="130" t="s">
        <v>235</v>
      </c>
      <c r="E32" s="8" t="s">
        <v>53</v>
      </c>
      <c r="F32" s="9" t="s">
        <v>61</v>
      </c>
      <c r="G32" s="9" t="s">
        <v>236</v>
      </c>
    </row>
    <row r="33" spans="1:9" ht="15.75" customHeight="1">
      <c r="A33" s="127">
        <v>21</v>
      </c>
      <c r="B33" s="128" t="s">
        <v>568</v>
      </c>
      <c r="C33" s="114" t="s">
        <v>417</v>
      </c>
      <c r="D33" s="141" t="s">
        <v>418</v>
      </c>
      <c r="E33" s="35" t="s">
        <v>53</v>
      </c>
      <c r="F33" s="36" t="s">
        <v>61</v>
      </c>
      <c r="G33" s="36" t="s">
        <v>419</v>
      </c>
    </row>
    <row r="34" spans="1:9" ht="15.75" customHeight="1">
      <c r="A34" s="127">
        <v>22</v>
      </c>
      <c r="B34" s="128" t="s">
        <v>476</v>
      </c>
      <c r="C34" s="114" t="s">
        <v>148</v>
      </c>
      <c r="D34" s="115" t="s">
        <v>149</v>
      </c>
      <c r="E34" s="35" t="s">
        <v>54</v>
      </c>
      <c r="F34" s="36" t="s">
        <v>61</v>
      </c>
      <c r="G34" s="36" t="s">
        <v>150</v>
      </c>
    </row>
    <row r="35" spans="1:9" ht="15.75" customHeight="1">
      <c r="A35" s="127">
        <v>23</v>
      </c>
      <c r="B35" s="128" t="s">
        <v>477</v>
      </c>
      <c r="C35" s="129" t="s">
        <v>151</v>
      </c>
      <c r="D35" s="130" t="s">
        <v>152</v>
      </c>
      <c r="E35" s="8" t="s">
        <v>54</v>
      </c>
      <c r="F35" s="9" t="s">
        <v>61</v>
      </c>
      <c r="G35" s="9" t="s">
        <v>153</v>
      </c>
    </row>
    <row r="36" spans="1:9" ht="15.75" customHeight="1">
      <c r="A36" s="127">
        <v>24</v>
      </c>
      <c r="B36" s="128" t="s">
        <v>479</v>
      </c>
      <c r="C36" s="129" t="s">
        <v>157</v>
      </c>
      <c r="D36" s="130" t="s">
        <v>158</v>
      </c>
      <c r="E36" s="8" t="s">
        <v>54</v>
      </c>
      <c r="F36" s="9" t="s">
        <v>61</v>
      </c>
      <c r="G36" s="9" t="s">
        <v>159</v>
      </c>
    </row>
    <row r="37" spans="1:9" ht="15.75" customHeight="1">
      <c r="A37" s="127">
        <v>25</v>
      </c>
      <c r="B37" s="142" t="s">
        <v>584</v>
      </c>
      <c r="C37" s="143" t="s">
        <v>585</v>
      </c>
      <c r="D37" s="144" t="s">
        <v>831</v>
      </c>
      <c r="E37" s="145" t="s">
        <v>53</v>
      </c>
      <c r="F37" s="146" t="s">
        <v>60</v>
      </c>
      <c r="G37" s="146" t="s">
        <v>586</v>
      </c>
    </row>
    <row r="38" spans="1:9" ht="15.75" customHeight="1">
      <c r="A38" s="127">
        <v>26</v>
      </c>
      <c r="B38" s="128" t="s">
        <v>480</v>
      </c>
      <c r="C38" s="129" t="s">
        <v>160</v>
      </c>
      <c r="D38" s="130" t="s">
        <v>161</v>
      </c>
      <c r="E38" s="8" t="s">
        <v>53</v>
      </c>
      <c r="F38" s="9" t="s">
        <v>61</v>
      </c>
      <c r="G38" s="9" t="s">
        <v>162</v>
      </c>
      <c r="H38" s="45"/>
      <c r="I38" s="46"/>
    </row>
    <row r="39" spans="1:9" ht="15.75" customHeight="1">
      <c r="A39" s="127">
        <v>27</v>
      </c>
      <c r="B39" s="128" t="s">
        <v>482</v>
      </c>
      <c r="C39" s="129" t="s">
        <v>166</v>
      </c>
      <c r="D39" s="130" t="s">
        <v>167</v>
      </c>
      <c r="E39" s="8" t="s">
        <v>54</v>
      </c>
      <c r="F39" s="9" t="s">
        <v>61</v>
      </c>
      <c r="G39" s="9" t="s">
        <v>168</v>
      </c>
    </row>
    <row r="40" spans="1:9" ht="15.75" customHeight="1">
      <c r="A40" s="127">
        <v>28</v>
      </c>
      <c r="B40" s="131" t="s">
        <v>483</v>
      </c>
      <c r="C40" s="132" t="s">
        <v>169</v>
      </c>
      <c r="D40" s="133" t="s">
        <v>170</v>
      </c>
      <c r="E40" s="134" t="s">
        <v>53</v>
      </c>
      <c r="F40" s="135" t="s">
        <v>60</v>
      </c>
      <c r="G40" s="135" t="s">
        <v>171</v>
      </c>
    </row>
    <row r="41" spans="1:9" ht="15.75" customHeight="1">
      <c r="A41" s="127">
        <v>29</v>
      </c>
      <c r="B41" s="131" t="s">
        <v>484</v>
      </c>
      <c r="C41" s="136" t="s">
        <v>172</v>
      </c>
      <c r="D41" s="137" t="s">
        <v>173</v>
      </c>
      <c r="E41" s="138" t="s">
        <v>54</v>
      </c>
      <c r="F41" s="139" t="s">
        <v>60</v>
      </c>
      <c r="G41" s="139" t="s">
        <v>174</v>
      </c>
    </row>
    <row r="42" spans="1:9" ht="15.75" customHeight="1">
      <c r="A42" s="127">
        <v>30</v>
      </c>
      <c r="B42" s="147" t="s">
        <v>594</v>
      </c>
      <c r="C42" s="148" t="s">
        <v>595</v>
      </c>
      <c r="D42" s="149" t="s">
        <v>601</v>
      </c>
      <c r="E42" s="150" t="s">
        <v>54</v>
      </c>
      <c r="F42" s="151" t="s">
        <v>61</v>
      </c>
      <c r="G42" s="151" t="s">
        <v>605</v>
      </c>
    </row>
    <row r="43" spans="1:9" ht="15.75" customHeight="1">
      <c r="A43" s="127">
        <v>31</v>
      </c>
      <c r="B43" s="128" t="s">
        <v>581</v>
      </c>
      <c r="C43" s="129" t="s">
        <v>450</v>
      </c>
      <c r="D43" s="130" t="s">
        <v>597</v>
      </c>
      <c r="E43" s="8" t="s">
        <v>54</v>
      </c>
      <c r="F43" s="9" t="s">
        <v>61</v>
      </c>
      <c r="G43" s="9" t="s">
        <v>451</v>
      </c>
    </row>
    <row r="44" spans="1:9" ht="15.75" customHeight="1">
      <c r="A44" s="127">
        <v>32</v>
      </c>
      <c r="B44" s="152" t="s">
        <v>588</v>
      </c>
      <c r="C44" s="153" t="s">
        <v>582</v>
      </c>
      <c r="D44" s="154" t="s">
        <v>598</v>
      </c>
      <c r="E44" s="155" t="s">
        <v>54</v>
      </c>
      <c r="F44" s="156" t="s">
        <v>61</v>
      </c>
      <c r="G44" s="156" t="s">
        <v>583</v>
      </c>
    </row>
    <row r="45" spans="1:9" ht="15.75" customHeight="1">
      <c r="A45" s="171"/>
      <c r="B45" s="172"/>
      <c r="C45" s="173"/>
      <c r="D45" s="174"/>
      <c r="E45" s="175"/>
      <c r="F45" s="176"/>
      <c r="G45" s="176"/>
    </row>
    <row r="46" spans="1:9" ht="15.75" customHeight="1">
      <c r="A46" s="10"/>
      <c r="B46" s="10"/>
      <c r="C46" s="10"/>
      <c r="D46" s="10"/>
      <c r="E46" s="10"/>
      <c r="F46" s="10"/>
      <c r="G46" s="10"/>
    </row>
    <row r="47" spans="1:9" ht="15.75" customHeight="1">
      <c r="A47" s="10"/>
      <c r="B47" s="10"/>
      <c r="C47" s="10"/>
      <c r="D47" s="11" t="s">
        <v>42</v>
      </c>
      <c r="E47" s="12" t="s">
        <v>53</v>
      </c>
      <c r="F47" s="13" t="s">
        <v>54</v>
      </c>
      <c r="G47" s="12" t="s">
        <v>52</v>
      </c>
    </row>
    <row r="48" spans="1:9" ht="15.75" customHeight="1">
      <c r="A48" s="10"/>
      <c r="B48" s="10"/>
      <c r="C48" s="10"/>
      <c r="D48" s="14" t="s">
        <v>49</v>
      </c>
      <c r="E48" s="15">
        <v>9</v>
      </c>
      <c r="F48" s="15">
        <v>10</v>
      </c>
      <c r="G48" s="12">
        <f>SUM(E48:F48)</f>
        <v>19</v>
      </c>
    </row>
    <row r="49" spans="1:7" ht="15.75" customHeight="1">
      <c r="A49" s="10"/>
      <c r="B49" s="10"/>
      <c r="C49" s="10"/>
      <c r="D49" s="14" t="s">
        <v>50</v>
      </c>
      <c r="E49" s="15">
        <v>7</v>
      </c>
      <c r="F49" s="15">
        <v>6</v>
      </c>
      <c r="G49" s="12">
        <f>SUM(E49:F49)</f>
        <v>13</v>
      </c>
    </row>
    <row r="50" spans="1:7" ht="15.75" customHeight="1">
      <c r="A50" s="10"/>
      <c r="B50" s="10"/>
      <c r="C50" s="10"/>
      <c r="D50" s="14" t="s">
        <v>51</v>
      </c>
      <c r="E50" s="16"/>
      <c r="F50" s="17"/>
      <c r="G50" s="12"/>
    </row>
    <row r="51" spans="1:7" ht="15.75" customHeight="1">
      <c r="A51" s="10"/>
      <c r="B51" s="10"/>
      <c r="C51" s="10"/>
      <c r="D51" s="18"/>
      <c r="E51" s="16">
        <f>SUM(E48:E50)</f>
        <v>16</v>
      </c>
      <c r="F51" s="17">
        <f>SUM(F48:F50)</f>
        <v>16</v>
      </c>
      <c r="G51" s="19">
        <f>SUM(G48:G50)</f>
        <v>32</v>
      </c>
    </row>
    <row r="52" spans="1:7" ht="15.75" customHeight="1">
      <c r="A52" s="20"/>
      <c r="B52" s="20"/>
      <c r="C52" s="20"/>
      <c r="D52" s="20"/>
      <c r="E52" s="20"/>
      <c r="F52" s="20"/>
      <c r="G52" s="20"/>
    </row>
    <row r="53" spans="1:7" ht="15.75" customHeight="1">
      <c r="A53" s="20"/>
      <c r="B53" s="20"/>
      <c r="C53" s="20"/>
      <c r="D53" s="20"/>
      <c r="E53" s="20"/>
      <c r="F53" s="20"/>
      <c r="G53" s="20" t="s">
        <v>832</v>
      </c>
    </row>
    <row r="54" spans="1:7" ht="15.75" customHeight="1">
      <c r="A54" s="20"/>
      <c r="B54" s="20"/>
      <c r="C54" s="20"/>
      <c r="D54" s="21"/>
      <c r="E54" s="20"/>
      <c r="F54" s="20"/>
      <c r="G54" s="20" t="s">
        <v>833</v>
      </c>
    </row>
    <row r="55" spans="1:7" ht="15.75" customHeight="1">
      <c r="A55" s="20"/>
      <c r="B55" s="20"/>
      <c r="C55" s="20"/>
      <c r="D55" s="21"/>
      <c r="E55" s="20"/>
      <c r="F55" s="20"/>
      <c r="G55" s="20"/>
    </row>
    <row r="56" spans="1:7" ht="15.75" customHeight="1">
      <c r="A56" s="20"/>
      <c r="B56" s="20"/>
      <c r="C56" s="20"/>
      <c r="D56" s="20"/>
      <c r="E56" s="20"/>
      <c r="F56" s="20"/>
      <c r="G56" s="20"/>
    </row>
    <row r="57" spans="1:7" ht="15.75" customHeight="1">
      <c r="A57" s="20"/>
      <c r="B57" s="20"/>
      <c r="C57" s="20"/>
      <c r="D57" s="20"/>
      <c r="E57" s="20"/>
      <c r="F57" s="20"/>
      <c r="G57" s="20"/>
    </row>
    <row r="58" spans="1:7" ht="15.75" customHeight="1">
      <c r="A58" s="20"/>
      <c r="B58" s="20"/>
      <c r="C58" s="20"/>
      <c r="D58" s="20"/>
      <c r="E58" s="20"/>
      <c r="F58" s="20"/>
      <c r="G58" s="22" t="s">
        <v>763</v>
      </c>
    </row>
    <row r="59" spans="1:7" ht="15.75" customHeight="1">
      <c r="A59" s="20"/>
      <c r="B59" s="20"/>
      <c r="C59" s="20"/>
      <c r="D59" s="20"/>
      <c r="E59" s="20"/>
      <c r="F59" s="20"/>
      <c r="G59" s="23" t="s">
        <v>764</v>
      </c>
    </row>
    <row r="60" spans="1:7" ht="15.75" customHeight="1">
      <c r="A60" s="20"/>
      <c r="B60" s="20"/>
      <c r="C60" s="20"/>
      <c r="D60" s="20"/>
      <c r="E60" s="20"/>
      <c r="F60" s="20"/>
      <c r="G60" s="20"/>
    </row>
    <row r="61" spans="1:7" ht="15.75" customHeight="1">
      <c r="A61" s="20"/>
      <c r="B61" s="20"/>
      <c r="C61" s="20"/>
      <c r="D61" s="20"/>
      <c r="E61" s="20"/>
      <c r="F61" s="20"/>
      <c r="G61" s="20"/>
    </row>
    <row r="62" spans="1:7" ht="14.25" customHeight="1"/>
    <row r="63" spans="1:7" ht="14.25" customHeight="1"/>
    <row r="64" spans="1:7" ht="14.25" customHeight="1"/>
    <row r="65" spans="1:7" ht="14.25" customHeight="1"/>
    <row r="66" spans="1:7" ht="14.25" customHeight="1"/>
    <row r="67" spans="1:7" ht="14.25" customHeight="1"/>
    <row r="68" spans="1:7" ht="14.25" customHeight="1"/>
    <row r="69" spans="1:7" ht="14.25" customHeight="1"/>
    <row r="70" spans="1:7" ht="14.25" customHeight="1"/>
    <row r="71" spans="1:7" ht="14.25" customHeight="1"/>
    <row r="72" spans="1:7" ht="6" customHeight="1"/>
    <row r="73" spans="1:7" ht="18" customHeight="1">
      <c r="A73" s="404" t="s">
        <v>43</v>
      </c>
      <c r="B73" s="404"/>
      <c r="C73" s="404"/>
      <c r="D73" s="404"/>
      <c r="E73" s="404"/>
      <c r="F73" s="404"/>
      <c r="G73" s="404"/>
    </row>
    <row r="74" spans="1:7" ht="18" customHeight="1">
      <c r="A74" s="396" t="s">
        <v>58</v>
      </c>
      <c r="B74" s="396"/>
      <c r="C74" s="396"/>
      <c r="D74" s="396"/>
      <c r="E74" s="396"/>
      <c r="F74" s="396"/>
      <c r="G74" s="396"/>
    </row>
    <row r="75" spans="1:7" ht="18" customHeight="1">
      <c r="A75" s="397" t="s">
        <v>44</v>
      </c>
      <c r="B75" s="397"/>
      <c r="C75" s="397"/>
      <c r="D75" s="397"/>
      <c r="E75" s="397"/>
      <c r="F75" s="397"/>
      <c r="G75" s="397"/>
    </row>
    <row r="76" spans="1:7" ht="14.25" customHeight="1">
      <c r="A76" s="398" t="s">
        <v>45</v>
      </c>
      <c r="B76" s="398"/>
      <c r="C76" s="398"/>
      <c r="D76" s="398"/>
      <c r="E76" s="398"/>
      <c r="F76" s="398"/>
      <c r="G76" s="398"/>
    </row>
    <row r="77" spans="1:7" ht="14.25" customHeight="1">
      <c r="A77" s="391" t="s">
        <v>82</v>
      </c>
      <c r="B77" s="391"/>
      <c r="C77" s="391"/>
      <c r="D77" s="391"/>
      <c r="E77" s="391"/>
      <c r="F77" s="391"/>
      <c r="G77" s="391"/>
    </row>
    <row r="78" spans="1:7" ht="3" customHeight="1" thickBot="1">
      <c r="A78" s="4"/>
      <c r="B78" s="4"/>
      <c r="C78" s="4"/>
      <c r="D78" s="4"/>
      <c r="E78" s="4"/>
      <c r="F78" s="4"/>
      <c r="G78" s="4"/>
    </row>
    <row r="79" spans="1:7" ht="15.75" customHeight="1" thickTop="1">
      <c r="A79" s="5"/>
      <c r="B79" s="5"/>
      <c r="C79" s="5"/>
      <c r="D79" s="5"/>
      <c r="E79" s="5"/>
      <c r="F79" s="5"/>
      <c r="G79" s="5"/>
    </row>
    <row r="80" spans="1:7" ht="15.75" customHeight="1">
      <c r="A80" s="399" t="s">
        <v>829</v>
      </c>
      <c r="B80" s="399"/>
      <c r="C80" s="399"/>
      <c r="D80" s="399"/>
      <c r="E80" s="399"/>
      <c r="F80" s="400"/>
      <c r="G80" s="401" t="s">
        <v>809</v>
      </c>
    </row>
    <row r="81" spans="1:7" ht="15.75" customHeight="1">
      <c r="A81" s="399" t="s">
        <v>83</v>
      </c>
      <c r="B81" s="399"/>
      <c r="C81" s="399"/>
      <c r="D81" s="399"/>
      <c r="E81" s="399"/>
      <c r="F81" s="400"/>
      <c r="G81" s="402"/>
    </row>
    <row r="82" spans="1:7" ht="15.75" customHeight="1">
      <c r="A82" s="399" t="s">
        <v>830</v>
      </c>
      <c r="B82" s="399"/>
      <c r="C82" s="399"/>
      <c r="D82" s="399"/>
      <c r="E82" s="399"/>
      <c r="F82" s="400"/>
      <c r="G82" s="403"/>
    </row>
    <row r="83" spans="1:7" ht="15.75" customHeight="1">
      <c r="A83" s="6"/>
      <c r="B83" s="6"/>
      <c r="C83" s="6"/>
      <c r="D83" s="7"/>
      <c r="E83" s="7"/>
      <c r="F83" s="7"/>
      <c r="G83" s="7"/>
    </row>
    <row r="84" spans="1:7" ht="18.75" customHeight="1">
      <c r="A84" s="12" t="s">
        <v>46</v>
      </c>
      <c r="B84" s="12" t="s">
        <v>84</v>
      </c>
      <c r="C84" s="12" t="s">
        <v>59</v>
      </c>
      <c r="D84" s="12" t="s">
        <v>47</v>
      </c>
      <c r="E84" s="12" t="s">
        <v>48</v>
      </c>
      <c r="F84" s="12" t="s">
        <v>42</v>
      </c>
      <c r="G84" s="126" t="s">
        <v>57</v>
      </c>
    </row>
    <row r="85" spans="1:7" ht="15.75" customHeight="1">
      <c r="A85" s="127">
        <v>1</v>
      </c>
      <c r="B85" s="131" t="s">
        <v>457</v>
      </c>
      <c r="C85" s="132" t="s">
        <v>91</v>
      </c>
      <c r="D85" s="133" t="s">
        <v>92</v>
      </c>
      <c r="E85" s="134" t="s">
        <v>53</v>
      </c>
      <c r="F85" s="135" t="s">
        <v>60</v>
      </c>
      <c r="G85" s="135" t="s">
        <v>93</v>
      </c>
    </row>
    <row r="86" spans="1:7" ht="15.75" customHeight="1">
      <c r="A86" s="127">
        <v>2</v>
      </c>
      <c r="B86" s="128" t="s">
        <v>486</v>
      </c>
      <c r="C86" s="129" t="s">
        <v>178</v>
      </c>
      <c r="D86" s="130" t="s">
        <v>179</v>
      </c>
      <c r="E86" s="8" t="s">
        <v>54</v>
      </c>
      <c r="F86" s="9" t="s">
        <v>61</v>
      </c>
      <c r="G86" s="9" t="s">
        <v>180</v>
      </c>
    </row>
    <row r="87" spans="1:7" ht="15.75" customHeight="1">
      <c r="A87" s="127">
        <v>3</v>
      </c>
      <c r="B87" s="131" t="s">
        <v>458</v>
      </c>
      <c r="C87" s="132" t="s">
        <v>94</v>
      </c>
      <c r="D87" s="133" t="s">
        <v>95</v>
      </c>
      <c r="E87" s="134" t="s">
        <v>54</v>
      </c>
      <c r="F87" s="135" t="s">
        <v>60</v>
      </c>
      <c r="G87" s="135" t="s">
        <v>96</v>
      </c>
    </row>
    <row r="88" spans="1:7" ht="15.75" customHeight="1">
      <c r="A88" s="127">
        <v>4</v>
      </c>
      <c r="B88" s="131" t="s">
        <v>491</v>
      </c>
      <c r="C88" s="136" t="s">
        <v>193</v>
      </c>
      <c r="D88" s="137" t="s">
        <v>194</v>
      </c>
      <c r="E88" s="138" t="s">
        <v>54</v>
      </c>
      <c r="F88" s="139" t="s">
        <v>60</v>
      </c>
      <c r="G88" s="139" t="s">
        <v>195</v>
      </c>
    </row>
    <row r="89" spans="1:7" ht="15.75" customHeight="1">
      <c r="A89" s="127">
        <v>5</v>
      </c>
      <c r="B89" s="131" t="s">
        <v>459</v>
      </c>
      <c r="C89" s="132" t="s">
        <v>97</v>
      </c>
      <c r="D89" s="133" t="s">
        <v>98</v>
      </c>
      <c r="E89" s="134" t="s">
        <v>53</v>
      </c>
      <c r="F89" s="135" t="s">
        <v>60</v>
      </c>
      <c r="G89" s="135" t="s">
        <v>99</v>
      </c>
    </row>
    <row r="90" spans="1:7" ht="15.75" customHeight="1">
      <c r="A90" s="127">
        <v>6</v>
      </c>
      <c r="B90" s="128" t="s">
        <v>553</v>
      </c>
      <c r="C90" s="129" t="s">
        <v>376</v>
      </c>
      <c r="D90" s="130" t="s">
        <v>377</v>
      </c>
      <c r="E90" s="8" t="s">
        <v>54</v>
      </c>
      <c r="F90" s="9" t="s">
        <v>61</v>
      </c>
      <c r="G90" s="9" t="s">
        <v>378</v>
      </c>
    </row>
    <row r="91" spans="1:7" ht="15.75" customHeight="1">
      <c r="A91" s="127">
        <v>7</v>
      </c>
      <c r="B91" s="128" t="s">
        <v>493</v>
      </c>
      <c r="C91" s="129" t="s">
        <v>199</v>
      </c>
      <c r="D91" s="130" t="s">
        <v>200</v>
      </c>
      <c r="E91" s="8" t="s">
        <v>53</v>
      </c>
      <c r="F91" s="9" t="s">
        <v>61</v>
      </c>
      <c r="G91" s="9" t="s">
        <v>201</v>
      </c>
    </row>
    <row r="92" spans="1:7" ht="15.75" customHeight="1">
      <c r="A92" s="127">
        <v>8</v>
      </c>
      <c r="B92" s="131" t="s">
        <v>554</v>
      </c>
      <c r="C92" s="136" t="s">
        <v>379</v>
      </c>
      <c r="D92" s="157" t="s">
        <v>380</v>
      </c>
      <c r="E92" s="138" t="s">
        <v>53</v>
      </c>
      <c r="F92" s="139" t="s">
        <v>60</v>
      </c>
      <c r="G92" s="139" t="s">
        <v>381</v>
      </c>
    </row>
    <row r="93" spans="1:7" ht="15.75" customHeight="1">
      <c r="A93" s="127">
        <v>9</v>
      </c>
      <c r="B93" s="131" t="s">
        <v>498</v>
      </c>
      <c r="C93" s="136" t="s">
        <v>214</v>
      </c>
      <c r="D93" s="137" t="s">
        <v>215</v>
      </c>
      <c r="E93" s="138" t="s">
        <v>54</v>
      </c>
      <c r="F93" s="139" t="s">
        <v>60</v>
      </c>
      <c r="G93" s="139" t="s">
        <v>216</v>
      </c>
    </row>
    <row r="94" spans="1:7" ht="15.75" customHeight="1">
      <c r="A94" s="127">
        <v>10</v>
      </c>
      <c r="B94" s="128" t="s">
        <v>499</v>
      </c>
      <c r="C94" s="129" t="s">
        <v>217</v>
      </c>
      <c r="D94" s="130" t="s">
        <v>218</v>
      </c>
      <c r="E94" s="8" t="s">
        <v>53</v>
      </c>
      <c r="F94" s="9" t="s">
        <v>61</v>
      </c>
      <c r="G94" s="9" t="s">
        <v>219</v>
      </c>
    </row>
    <row r="95" spans="1:7" ht="15.75" customHeight="1">
      <c r="A95" s="127">
        <v>11</v>
      </c>
      <c r="B95" s="128" t="s">
        <v>500</v>
      </c>
      <c r="C95" s="129" t="s">
        <v>220</v>
      </c>
      <c r="D95" s="130" t="s">
        <v>81</v>
      </c>
      <c r="E95" s="8" t="s">
        <v>53</v>
      </c>
      <c r="F95" s="9" t="s">
        <v>61</v>
      </c>
      <c r="G95" s="9" t="s">
        <v>221</v>
      </c>
    </row>
    <row r="96" spans="1:7" ht="15.75" customHeight="1">
      <c r="A96" s="127">
        <v>12</v>
      </c>
      <c r="B96" s="128" t="s">
        <v>528</v>
      </c>
      <c r="C96" s="114" t="s">
        <v>303</v>
      </c>
      <c r="D96" s="115" t="s">
        <v>304</v>
      </c>
      <c r="E96" s="35" t="s">
        <v>54</v>
      </c>
      <c r="F96" s="36" t="s">
        <v>61</v>
      </c>
      <c r="G96" s="36" t="s">
        <v>305</v>
      </c>
    </row>
    <row r="97" spans="1:7" ht="15.75" customHeight="1">
      <c r="A97" s="127">
        <v>13</v>
      </c>
      <c r="B97" s="131" t="s">
        <v>463</v>
      </c>
      <c r="C97" s="132" t="s">
        <v>109</v>
      </c>
      <c r="D97" s="133" t="s">
        <v>110</v>
      </c>
      <c r="E97" s="134" t="s">
        <v>53</v>
      </c>
      <c r="F97" s="135" t="s">
        <v>60</v>
      </c>
      <c r="G97" s="135" t="s">
        <v>111</v>
      </c>
    </row>
    <row r="98" spans="1:7" ht="15.75" customHeight="1">
      <c r="A98" s="127">
        <v>14</v>
      </c>
      <c r="B98" s="128" t="s">
        <v>466</v>
      </c>
      <c r="C98" s="129" t="s">
        <v>118</v>
      </c>
      <c r="D98" s="130" t="s">
        <v>119</v>
      </c>
      <c r="E98" s="8" t="s">
        <v>54</v>
      </c>
      <c r="F98" s="9" t="s">
        <v>61</v>
      </c>
      <c r="G98" s="9" t="s">
        <v>120</v>
      </c>
    </row>
    <row r="99" spans="1:7" ht="15.75" customHeight="1">
      <c r="A99" s="127">
        <v>15</v>
      </c>
      <c r="B99" s="131" t="s">
        <v>467</v>
      </c>
      <c r="C99" s="132" t="s">
        <v>121</v>
      </c>
      <c r="D99" s="133" t="s">
        <v>122</v>
      </c>
      <c r="E99" s="134" t="s">
        <v>54</v>
      </c>
      <c r="F99" s="135" t="s">
        <v>60</v>
      </c>
      <c r="G99" s="135" t="s">
        <v>123</v>
      </c>
    </row>
    <row r="100" spans="1:7" ht="15.75" customHeight="1">
      <c r="A100" s="127">
        <v>16</v>
      </c>
      <c r="B100" s="128" t="s">
        <v>558</v>
      </c>
      <c r="C100" s="129" t="s">
        <v>391</v>
      </c>
      <c r="D100" s="130" t="s">
        <v>316</v>
      </c>
      <c r="E100" s="8" t="s">
        <v>53</v>
      </c>
      <c r="F100" s="9" t="s">
        <v>61</v>
      </c>
      <c r="G100" s="9" t="s">
        <v>392</v>
      </c>
    </row>
    <row r="101" spans="1:7" ht="15.75" customHeight="1">
      <c r="A101" s="127">
        <v>17</v>
      </c>
      <c r="B101" s="131" t="s">
        <v>503</v>
      </c>
      <c r="C101" s="136" t="s">
        <v>228</v>
      </c>
      <c r="D101" s="137" t="s">
        <v>229</v>
      </c>
      <c r="E101" s="138" t="s">
        <v>54</v>
      </c>
      <c r="F101" s="139" t="s">
        <v>60</v>
      </c>
      <c r="G101" s="139" t="s">
        <v>230</v>
      </c>
    </row>
    <row r="102" spans="1:7" ht="15.75" customHeight="1">
      <c r="A102" s="127">
        <v>18</v>
      </c>
      <c r="B102" s="131" t="s">
        <v>560</v>
      </c>
      <c r="C102" s="136" t="s">
        <v>396</v>
      </c>
      <c r="D102" s="157" t="s">
        <v>397</v>
      </c>
      <c r="E102" s="138" t="s">
        <v>53</v>
      </c>
      <c r="F102" s="139" t="s">
        <v>60</v>
      </c>
      <c r="G102" s="139" t="s">
        <v>398</v>
      </c>
    </row>
    <row r="103" spans="1:7" ht="15.75" customHeight="1">
      <c r="A103" s="127">
        <v>19</v>
      </c>
      <c r="B103" s="131" t="s">
        <v>564</v>
      </c>
      <c r="C103" s="132" t="s">
        <v>408</v>
      </c>
      <c r="D103" s="133" t="s">
        <v>409</v>
      </c>
      <c r="E103" s="134" t="s">
        <v>53</v>
      </c>
      <c r="F103" s="135" t="s">
        <v>60</v>
      </c>
      <c r="G103" s="135" t="s">
        <v>410</v>
      </c>
    </row>
    <row r="104" spans="1:7" ht="15.75" customHeight="1">
      <c r="A104" s="127">
        <v>20</v>
      </c>
      <c r="B104" s="128" t="s">
        <v>537</v>
      </c>
      <c r="C104" s="129" t="s">
        <v>329</v>
      </c>
      <c r="D104" s="130" t="s">
        <v>330</v>
      </c>
      <c r="E104" s="8" t="s">
        <v>53</v>
      </c>
      <c r="F104" s="9" t="s">
        <v>61</v>
      </c>
      <c r="G104" s="9" t="s">
        <v>331</v>
      </c>
    </row>
    <row r="105" spans="1:7" ht="15.75" customHeight="1">
      <c r="A105" s="127">
        <v>21</v>
      </c>
      <c r="B105" s="128" t="s">
        <v>540</v>
      </c>
      <c r="C105" s="129" t="s">
        <v>338</v>
      </c>
      <c r="D105" s="130" t="s">
        <v>339</v>
      </c>
      <c r="E105" s="8" t="s">
        <v>53</v>
      </c>
      <c r="F105" s="9" t="s">
        <v>61</v>
      </c>
      <c r="G105" s="9" t="s">
        <v>340</v>
      </c>
    </row>
    <row r="106" spans="1:7" ht="15.75" customHeight="1">
      <c r="A106" s="127">
        <v>22</v>
      </c>
      <c r="B106" s="147" t="s">
        <v>596</v>
      </c>
      <c r="C106" s="148">
        <v>3128755517</v>
      </c>
      <c r="D106" s="149" t="s">
        <v>603</v>
      </c>
      <c r="E106" s="150" t="s">
        <v>53</v>
      </c>
      <c r="F106" s="151" t="s">
        <v>61</v>
      </c>
      <c r="G106" s="151" t="s">
        <v>604</v>
      </c>
    </row>
    <row r="107" spans="1:7" ht="15.75" customHeight="1">
      <c r="A107" s="127">
        <v>23</v>
      </c>
      <c r="B107" s="128" t="s">
        <v>542</v>
      </c>
      <c r="C107" s="129" t="s">
        <v>344</v>
      </c>
      <c r="D107" s="130" t="s">
        <v>345</v>
      </c>
      <c r="E107" s="8" t="s">
        <v>54</v>
      </c>
      <c r="F107" s="9" t="s">
        <v>61</v>
      </c>
      <c r="G107" s="9" t="s">
        <v>346</v>
      </c>
    </row>
    <row r="108" spans="1:7" ht="15.75" customHeight="1">
      <c r="A108" s="127">
        <v>24</v>
      </c>
      <c r="B108" s="128" t="s">
        <v>508</v>
      </c>
      <c r="C108" s="129" t="s">
        <v>243</v>
      </c>
      <c r="D108" s="130" t="s">
        <v>244</v>
      </c>
      <c r="E108" s="8" t="s">
        <v>54</v>
      </c>
      <c r="F108" s="9" t="s">
        <v>61</v>
      </c>
      <c r="G108" s="9" t="s">
        <v>245</v>
      </c>
    </row>
    <row r="109" spans="1:7" ht="15.75" customHeight="1">
      <c r="A109" s="127">
        <v>25</v>
      </c>
      <c r="B109" s="128" t="s">
        <v>543</v>
      </c>
      <c r="C109" s="129" t="s">
        <v>347</v>
      </c>
      <c r="D109" s="130" t="s">
        <v>348</v>
      </c>
      <c r="E109" s="8" t="s">
        <v>54</v>
      </c>
      <c r="F109" s="9" t="s">
        <v>61</v>
      </c>
      <c r="G109" s="9" t="s">
        <v>349</v>
      </c>
    </row>
    <row r="110" spans="1:7" ht="15.75" customHeight="1">
      <c r="A110" s="127">
        <v>26</v>
      </c>
      <c r="B110" s="128" t="s">
        <v>569</v>
      </c>
      <c r="C110" s="129" t="s">
        <v>420</v>
      </c>
      <c r="D110" s="130" t="s">
        <v>421</v>
      </c>
      <c r="E110" s="35" t="s">
        <v>54</v>
      </c>
      <c r="F110" s="36" t="s">
        <v>61</v>
      </c>
      <c r="G110" s="36" t="s">
        <v>422</v>
      </c>
    </row>
    <row r="111" spans="1:7" ht="15.75" customHeight="1">
      <c r="A111" s="127">
        <v>27</v>
      </c>
      <c r="B111" s="128" t="s">
        <v>478</v>
      </c>
      <c r="C111" s="129" t="s">
        <v>154</v>
      </c>
      <c r="D111" s="130" t="s">
        <v>155</v>
      </c>
      <c r="E111" s="8" t="s">
        <v>54</v>
      </c>
      <c r="F111" s="9" t="s">
        <v>61</v>
      </c>
      <c r="G111" s="9" t="s">
        <v>156</v>
      </c>
    </row>
    <row r="112" spans="1:7" ht="15.75" customHeight="1">
      <c r="A112" s="127">
        <v>28</v>
      </c>
      <c r="B112" s="128" t="s">
        <v>570</v>
      </c>
      <c r="C112" s="129" t="s">
        <v>423</v>
      </c>
      <c r="D112" s="130" t="s">
        <v>424</v>
      </c>
      <c r="E112" s="8" t="s">
        <v>54</v>
      </c>
      <c r="F112" s="9" t="s">
        <v>61</v>
      </c>
      <c r="G112" s="9" t="s">
        <v>425</v>
      </c>
    </row>
    <row r="113" spans="1:7" ht="15.75" customHeight="1">
      <c r="A113" s="127">
        <v>29</v>
      </c>
      <c r="B113" s="147" t="s">
        <v>606</v>
      </c>
      <c r="C113" s="148" t="s">
        <v>607</v>
      </c>
      <c r="D113" s="149" t="s">
        <v>608</v>
      </c>
      <c r="E113" s="150" t="s">
        <v>53</v>
      </c>
      <c r="F113" s="151" t="s">
        <v>61</v>
      </c>
      <c r="G113" s="151" t="s">
        <v>609</v>
      </c>
    </row>
    <row r="114" spans="1:7" ht="15.75" customHeight="1">
      <c r="A114" s="127">
        <v>30</v>
      </c>
      <c r="B114" s="131" t="s">
        <v>481</v>
      </c>
      <c r="C114" s="132" t="s">
        <v>163</v>
      </c>
      <c r="D114" s="133" t="s">
        <v>164</v>
      </c>
      <c r="E114" s="134" t="s">
        <v>53</v>
      </c>
      <c r="F114" s="135" t="s">
        <v>60</v>
      </c>
      <c r="G114" s="135" t="s">
        <v>165</v>
      </c>
    </row>
    <row r="115" spans="1:7" ht="15.75" customHeight="1">
      <c r="A115" s="127">
        <v>31</v>
      </c>
      <c r="B115" s="128" t="s">
        <v>511</v>
      </c>
      <c r="C115" s="129" t="s">
        <v>252</v>
      </c>
      <c r="D115" s="130" t="s">
        <v>253</v>
      </c>
      <c r="E115" s="8" t="s">
        <v>53</v>
      </c>
      <c r="F115" s="9" t="s">
        <v>61</v>
      </c>
      <c r="G115" s="9" t="s">
        <v>254</v>
      </c>
    </row>
    <row r="116" spans="1:7" ht="15.75" customHeight="1">
      <c r="A116" s="127">
        <v>32</v>
      </c>
      <c r="B116" s="128" t="s">
        <v>548</v>
      </c>
      <c r="C116" s="129" t="s">
        <v>362</v>
      </c>
      <c r="D116" s="130" t="s">
        <v>363</v>
      </c>
      <c r="E116" s="8" t="s">
        <v>54</v>
      </c>
      <c r="F116" s="9" t="s">
        <v>61</v>
      </c>
      <c r="G116" s="9" t="s">
        <v>364</v>
      </c>
    </row>
    <row r="117" spans="1:7" ht="15.75" customHeight="1">
      <c r="A117" s="24"/>
      <c r="B117" s="24"/>
      <c r="C117" s="24"/>
      <c r="D117" s="24"/>
      <c r="E117" s="24"/>
      <c r="F117" s="24"/>
      <c r="G117" s="24"/>
    </row>
    <row r="118" spans="1:7" ht="15.75" customHeight="1">
      <c r="A118" s="20"/>
      <c r="B118" s="20"/>
      <c r="C118" s="20"/>
      <c r="D118" s="20"/>
      <c r="E118" s="20"/>
      <c r="F118" s="20"/>
      <c r="G118" s="20"/>
    </row>
    <row r="119" spans="1:7" ht="15.75" customHeight="1">
      <c r="A119" s="20"/>
      <c r="B119" s="20"/>
      <c r="C119" s="20"/>
      <c r="D119" s="42" t="s">
        <v>42</v>
      </c>
      <c r="E119" s="25" t="s">
        <v>53</v>
      </c>
      <c r="F119" s="43" t="s">
        <v>54</v>
      </c>
      <c r="G119" s="25" t="s">
        <v>52</v>
      </c>
    </row>
    <row r="120" spans="1:7" ht="15.75" customHeight="1">
      <c r="A120" s="20"/>
      <c r="B120" s="20"/>
      <c r="C120" s="20"/>
      <c r="D120" s="26" t="s">
        <v>49</v>
      </c>
      <c r="E120" s="15">
        <v>9</v>
      </c>
      <c r="F120" s="15">
        <v>11</v>
      </c>
      <c r="G120" s="25">
        <f>SUM(E120:F120)</f>
        <v>20</v>
      </c>
    </row>
    <row r="121" spans="1:7" ht="15.75" customHeight="1">
      <c r="A121" s="20"/>
      <c r="B121" s="20"/>
      <c r="C121" s="20"/>
      <c r="D121" s="26" t="s">
        <v>50</v>
      </c>
      <c r="E121" s="15">
        <v>7</v>
      </c>
      <c r="F121" s="15">
        <v>5</v>
      </c>
      <c r="G121" s="25">
        <f>SUM(E121:F121)</f>
        <v>12</v>
      </c>
    </row>
    <row r="122" spans="1:7" ht="15.75" customHeight="1">
      <c r="A122" s="20"/>
      <c r="B122" s="20"/>
      <c r="C122" s="20"/>
      <c r="D122" s="26" t="s">
        <v>51</v>
      </c>
      <c r="E122" s="27"/>
      <c r="F122" s="28"/>
      <c r="G122" s="25"/>
    </row>
    <row r="123" spans="1:7" ht="15.75" customHeight="1">
      <c r="A123" s="20"/>
      <c r="B123" s="20"/>
      <c r="C123" s="20"/>
      <c r="D123" s="18"/>
      <c r="E123" s="27">
        <f>SUM(E120:E122)</f>
        <v>16</v>
      </c>
      <c r="F123" s="28">
        <f>SUM(F120:F122)</f>
        <v>16</v>
      </c>
      <c r="G123" s="19">
        <f>SUM(G120:G122)</f>
        <v>32</v>
      </c>
    </row>
    <row r="124" spans="1:7" ht="15.75" customHeight="1">
      <c r="A124" s="20"/>
      <c r="B124" s="20"/>
      <c r="C124" s="20"/>
      <c r="D124" s="20"/>
      <c r="E124" s="29"/>
      <c r="F124" s="29"/>
      <c r="G124" s="20"/>
    </row>
    <row r="125" spans="1:7" ht="15.75" customHeight="1">
      <c r="G125" s="20" t="s">
        <v>832</v>
      </c>
    </row>
    <row r="126" spans="1:7" ht="15.75" customHeight="1">
      <c r="D126" s="21"/>
      <c r="G126" s="20" t="s">
        <v>833</v>
      </c>
    </row>
    <row r="127" spans="1:7" ht="15.75" customHeight="1">
      <c r="D127" s="21"/>
      <c r="G127" s="20"/>
    </row>
    <row r="128" spans="1:7" ht="15.75" customHeight="1">
      <c r="G128" s="20"/>
    </row>
    <row r="129" spans="1:7" ht="15.75" customHeight="1">
      <c r="G129" s="20"/>
    </row>
    <row r="130" spans="1:7" ht="15.75" customHeight="1">
      <c r="G130" s="22" t="s">
        <v>817</v>
      </c>
    </row>
    <row r="131" spans="1:7" ht="15.75" customHeight="1">
      <c r="G131" s="23" t="s">
        <v>808</v>
      </c>
    </row>
    <row r="132" spans="1:7" ht="15.75" customHeight="1"/>
    <row r="133" spans="1:7" ht="15.75" customHeight="1"/>
    <row r="134" spans="1:7" ht="15.75" customHeight="1"/>
    <row r="140" spans="1:7" ht="15.75" customHeight="1"/>
    <row r="142" spans="1:7" ht="16.5" customHeight="1"/>
    <row r="143" spans="1:7" ht="6" customHeight="1"/>
    <row r="144" spans="1:7" ht="18" customHeight="1">
      <c r="A144" s="404" t="s">
        <v>43</v>
      </c>
      <c r="B144" s="404"/>
      <c r="C144" s="404"/>
      <c r="D144" s="404"/>
      <c r="E144" s="404"/>
      <c r="F144" s="404"/>
      <c r="G144" s="404"/>
    </row>
    <row r="145" spans="1:8" ht="18" customHeight="1">
      <c r="A145" s="396" t="s">
        <v>58</v>
      </c>
      <c r="B145" s="396"/>
      <c r="C145" s="396"/>
      <c r="D145" s="396"/>
      <c r="E145" s="396"/>
      <c r="F145" s="396"/>
      <c r="G145" s="396"/>
    </row>
    <row r="146" spans="1:8" ht="18" customHeight="1">
      <c r="A146" s="397" t="s">
        <v>44</v>
      </c>
      <c r="B146" s="397"/>
      <c r="C146" s="397"/>
      <c r="D146" s="397"/>
      <c r="E146" s="397"/>
      <c r="F146" s="397"/>
      <c r="G146" s="397"/>
    </row>
    <row r="147" spans="1:8" ht="14.25" customHeight="1">
      <c r="A147" s="398" t="s">
        <v>45</v>
      </c>
      <c r="B147" s="398"/>
      <c r="C147" s="398"/>
      <c r="D147" s="398"/>
      <c r="E147" s="398"/>
      <c r="F147" s="398"/>
      <c r="G147" s="398"/>
    </row>
    <row r="148" spans="1:8" ht="14.25" customHeight="1">
      <c r="A148" s="391" t="s">
        <v>82</v>
      </c>
      <c r="B148" s="391"/>
      <c r="C148" s="391"/>
      <c r="D148" s="391"/>
      <c r="E148" s="391"/>
      <c r="F148" s="391"/>
      <c r="G148" s="391"/>
    </row>
    <row r="149" spans="1:8" ht="3.75" customHeight="1" thickBot="1">
      <c r="A149" s="4"/>
      <c r="B149" s="4"/>
      <c r="C149" s="4"/>
      <c r="D149" s="4"/>
      <c r="E149" s="4"/>
      <c r="F149" s="4"/>
      <c r="G149" s="4"/>
    </row>
    <row r="150" spans="1:8" ht="15" thickTop="1">
      <c r="A150" s="5"/>
      <c r="B150" s="5"/>
      <c r="C150" s="5"/>
      <c r="D150" s="5"/>
      <c r="E150" s="5"/>
      <c r="F150" s="5"/>
      <c r="G150" s="5"/>
    </row>
    <row r="151" spans="1:8" ht="18">
      <c r="A151" s="399" t="s">
        <v>829</v>
      </c>
      <c r="B151" s="399"/>
      <c r="C151" s="399"/>
      <c r="D151" s="399"/>
      <c r="E151" s="399"/>
      <c r="F151" s="400"/>
      <c r="G151" s="401" t="s">
        <v>810</v>
      </c>
    </row>
    <row r="152" spans="1:8" ht="18">
      <c r="A152" s="399" t="s">
        <v>83</v>
      </c>
      <c r="B152" s="399"/>
      <c r="C152" s="399"/>
      <c r="D152" s="399"/>
      <c r="E152" s="399"/>
      <c r="F152" s="400"/>
      <c r="G152" s="402"/>
    </row>
    <row r="153" spans="1:8" ht="18">
      <c r="A153" s="399" t="s">
        <v>830</v>
      </c>
      <c r="B153" s="399"/>
      <c r="C153" s="399"/>
      <c r="D153" s="399"/>
      <c r="E153" s="399"/>
      <c r="F153" s="400"/>
      <c r="G153" s="403"/>
    </row>
    <row r="154" spans="1:8" ht="15">
      <c r="A154" s="6"/>
      <c r="B154" s="6"/>
      <c r="C154" s="6"/>
      <c r="D154" s="7"/>
      <c r="E154" s="7"/>
      <c r="F154" s="7"/>
      <c r="G154" s="7"/>
    </row>
    <row r="155" spans="1:8" ht="16.5">
      <c r="A155" s="12" t="s">
        <v>46</v>
      </c>
      <c r="B155" s="12" t="s">
        <v>84</v>
      </c>
      <c r="C155" s="12" t="s">
        <v>59</v>
      </c>
      <c r="D155" s="12" t="s">
        <v>47</v>
      </c>
      <c r="E155" s="12" t="s">
        <v>48</v>
      </c>
      <c r="F155" s="12" t="s">
        <v>42</v>
      </c>
      <c r="G155" s="126" t="s">
        <v>57</v>
      </c>
    </row>
    <row r="156" spans="1:8" ht="15">
      <c r="A156" s="127">
        <v>1</v>
      </c>
      <c r="B156" s="128" t="s">
        <v>485</v>
      </c>
      <c r="C156" s="129" t="s">
        <v>175</v>
      </c>
      <c r="D156" s="130" t="s">
        <v>176</v>
      </c>
      <c r="E156" s="8" t="s">
        <v>53</v>
      </c>
      <c r="F156" s="9" t="s">
        <v>61</v>
      </c>
      <c r="G156" s="9" t="s">
        <v>177</v>
      </c>
      <c r="H156" s="30"/>
    </row>
    <row r="157" spans="1:8" ht="15">
      <c r="A157" s="127">
        <v>2</v>
      </c>
      <c r="B157" s="128" t="s">
        <v>517</v>
      </c>
      <c r="C157" s="129" t="s">
        <v>270</v>
      </c>
      <c r="D157" s="130" t="s">
        <v>271</v>
      </c>
      <c r="E157" s="8" t="s">
        <v>53</v>
      </c>
      <c r="F157" s="9" t="s">
        <v>61</v>
      </c>
      <c r="G157" s="9" t="s">
        <v>272</v>
      </c>
      <c r="H157" s="30"/>
    </row>
    <row r="158" spans="1:8" ht="15">
      <c r="A158" s="127">
        <v>3</v>
      </c>
      <c r="B158" s="128" t="s">
        <v>518</v>
      </c>
      <c r="C158" s="129" t="s">
        <v>273</v>
      </c>
      <c r="D158" s="130" t="s">
        <v>274</v>
      </c>
      <c r="E158" s="8" t="s">
        <v>53</v>
      </c>
      <c r="F158" s="9" t="s">
        <v>61</v>
      </c>
      <c r="G158" s="9" t="s">
        <v>275</v>
      </c>
      <c r="H158" s="30"/>
    </row>
    <row r="159" spans="1:8" ht="15">
      <c r="A159" s="127">
        <v>4</v>
      </c>
      <c r="B159" s="128" t="s">
        <v>519</v>
      </c>
      <c r="C159" s="129" t="s">
        <v>276</v>
      </c>
      <c r="D159" s="158" t="s">
        <v>277</v>
      </c>
      <c r="E159" s="8" t="s">
        <v>54</v>
      </c>
      <c r="F159" s="9" t="s">
        <v>61</v>
      </c>
      <c r="G159" s="9" t="s">
        <v>278</v>
      </c>
      <c r="H159" s="30"/>
    </row>
    <row r="160" spans="1:8" ht="15">
      <c r="A160" s="127">
        <v>5</v>
      </c>
      <c r="B160" s="128" t="s">
        <v>520</v>
      </c>
      <c r="C160" s="129" t="s">
        <v>279</v>
      </c>
      <c r="D160" s="130" t="s">
        <v>280</v>
      </c>
      <c r="E160" s="8" t="s">
        <v>54</v>
      </c>
      <c r="F160" s="9" t="s">
        <v>61</v>
      </c>
      <c r="G160" s="9" t="s">
        <v>281</v>
      </c>
      <c r="H160" s="30"/>
    </row>
    <row r="161" spans="1:8" ht="15">
      <c r="A161" s="127">
        <v>6</v>
      </c>
      <c r="B161" s="128" t="s">
        <v>487</v>
      </c>
      <c r="C161" s="129" t="s">
        <v>181</v>
      </c>
      <c r="D161" s="130" t="s">
        <v>182</v>
      </c>
      <c r="E161" s="8" t="s">
        <v>54</v>
      </c>
      <c r="F161" s="9" t="s">
        <v>61</v>
      </c>
      <c r="G161" s="9" t="s">
        <v>183</v>
      </c>
      <c r="H161" s="30"/>
    </row>
    <row r="162" spans="1:8" ht="15">
      <c r="A162" s="127">
        <v>7</v>
      </c>
      <c r="B162" s="128" t="s">
        <v>521</v>
      </c>
      <c r="C162" s="114" t="s">
        <v>282</v>
      </c>
      <c r="D162" s="115" t="s">
        <v>283</v>
      </c>
      <c r="E162" s="35" t="s">
        <v>54</v>
      </c>
      <c r="F162" s="36" t="s">
        <v>61</v>
      </c>
      <c r="G162" s="36" t="s">
        <v>284</v>
      </c>
      <c r="H162" s="30"/>
    </row>
    <row r="163" spans="1:8" ht="15">
      <c r="A163" s="127">
        <v>8</v>
      </c>
      <c r="B163" s="128" t="s">
        <v>489</v>
      </c>
      <c r="C163" s="114" t="s">
        <v>187</v>
      </c>
      <c r="D163" s="115" t="s">
        <v>188</v>
      </c>
      <c r="E163" s="35" t="s">
        <v>54</v>
      </c>
      <c r="F163" s="36" t="s">
        <v>61</v>
      </c>
      <c r="G163" s="36" t="s">
        <v>189</v>
      </c>
      <c r="H163" s="30"/>
    </row>
    <row r="164" spans="1:8" ht="15">
      <c r="A164" s="127">
        <v>9</v>
      </c>
      <c r="B164" s="128" t="s">
        <v>550</v>
      </c>
      <c r="C164" s="129" t="s">
        <v>368</v>
      </c>
      <c r="D164" s="130" t="s">
        <v>369</v>
      </c>
      <c r="E164" s="8" t="s">
        <v>53</v>
      </c>
      <c r="F164" s="9" t="s">
        <v>61</v>
      </c>
      <c r="G164" s="9" t="s">
        <v>370</v>
      </c>
      <c r="H164" s="30"/>
    </row>
    <row r="165" spans="1:8" ht="15">
      <c r="A165" s="127">
        <v>10</v>
      </c>
      <c r="B165" s="159" t="s">
        <v>522</v>
      </c>
      <c r="C165" s="160" t="s">
        <v>285</v>
      </c>
      <c r="D165" s="161" t="s">
        <v>286</v>
      </c>
      <c r="E165" s="98" t="s">
        <v>54</v>
      </c>
      <c r="F165" s="99" t="s">
        <v>287</v>
      </c>
      <c r="G165" s="99" t="s">
        <v>288</v>
      </c>
      <c r="H165" s="30"/>
    </row>
    <row r="166" spans="1:8" ht="15">
      <c r="A166" s="127">
        <v>11</v>
      </c>
      <c r="B166" s="159" t="s">
        <v>523</v>
      </c>
      <c r="C166" s="160" t="s">
        <v>289</v>
      </c>
      <c r="D166" s="161" t="s">
        <v>290</v>
      </c>
      <c r="E166" s="98" t="s">
        <v>54</v>
      </c>
      <c r="F166" s="99" t="s">
        <v>287</v>
      </c>
      <c r="G166" s="99" t="s">
        <v>291</v>
      </c>
      <c r="H166" s="30"/>
    </row>
    <row r="167" spans="1:8" ht="15">
      <c r="A167" s="127">
        <v>12</v>
      </c>
      <c r="B167" s="159" t="s">
        <v>524</v>
      </c>
      <c r="C167" s="160" t="s">
        <v>292</v>
      </c>
      <c r="D167" s="161" t="s">
        <v>293</v>
      </c>
      <c r="E167" s="98" t="s">
        <v>53</v>
      </c>
      <c r="F167" s="99" t="s">
        <v>287</v>
      </c>
      <c r="G167" s="99" t="s">
        <v>294</v>
      </c>
      <c r="H167" s="30"/>
    </row>
    <row r="168" spans="1:8" ht="15">
      <c r="A168" s="127">
        <v>13</v>
      </c>
      <c r="B168" s="128" t="s">
        <v>552</v>
      </c>
      <c r="C168" s="114" t="s">
        <v>373</v>
      </c>
      <c r="D168" s="115" t="s">
        <v>374</v>
      </c>
      <c r="E168" s="35" t="s">
        <v>53</v>
      </c>
      <c r="F168" s="36" t="s">
        <v>61</v>
      </c>
      <c r="G168" s="36" t="s">
        <v>375</v>
      </c>
      <c r="H168" s="30"/>
    </row>
    <row r="169" spans="1:8" ht="15">
      <c r="A169" s="127">
        <v>14</v>
      </c>
      <c r="B169" s="128" t="s">
        <v>526</v>
      </c>
      <c r="C169" s="114" t="s">
        <v>298</v>
      </c>
      <c r="D169" s="115" t="s">
        <v>299</v>
      </c>
      <c r="E169" s="35" t="s">
        <v>53</v>
      </c>
      <c r="F169" s="36" t="s">
        <v>61</v>
      </c>
      <c r="G169" s="36" t="s">
        <v>300</v>
      </c>
      <c r="H169" s="30"/>
    </row>
    <row r="170" spans="1:8" ht="15">
      <c r="A170" s="127">
        <v>15</v>
      </c>
      <c r="B170" s="128" t="s">
        <v>556</v>
      </c>
      <c r="C170" s="129" t="s">
        <v>385</v>
      </c>
      <c r="D170" s="130" t="s">
        <v>386</v>
      </c>
      <c r="E170" s="8" t="s">
        <v>54</v>
      </c>
      <c r="F170" s="9" t="s">
        <v>61</v>
      </c>
      <c r="G170" s="9" t="s">
        <v>387</v>
      </c>
      <c r="H170" s="30"/>
    </row>
    <row r="171" spans="1:8" ht="15">
      <c r="A171" s="127">
        <v>16</v>
      </c>
      <c r="B171" s="128" t="s">
        <v>557</v>
      </c>
      <c r="C171" s="129" t="s">
        <v>388</v>
      </c>
      <c r="D171" s="162" t="s">
        <v>389</v>
      </c>
      <c r="E171" s="8" t="s">
        <v>54</v>
      </c>
      <c r="F171" s="9" t="s">
        <v>61</v>
      </c>
      <c r="G171" s="9" t="s">
        <v>390</v>
      </c>
      <c r="H171" s="30"/>
    </row>
    <row r="172" spans="1:8" ht="15">
      <c r="A172" s="127">
        <v>17</v>
      </c>
      <c r="B172" s="159" t="s">
        <v>529</v>
      </c>
      <c r="C172" s="163" t="s">
        <v>306</v>
      </c>
      <c r="D172" s="164" t="s">
        <v>307</v>
      </c>
      <c r="E172" s="100" t="s">
        <v>53</v>
      </c>
      <c r="F172" s="101" t="s">
        <v>287</v>
      </c>
      <c r="G172" s="101" t="s">
        <v>308</v>
      </c>
      <c r="H172" s="30"/>
    </row>
    <row r="173" spans="1:8" ht="15">
      <c r="A173" s="127">
        <v>18</v>
      </c>
      <c r="B173" s="159" t="s">
        <v>530</v>
      </c>
      <c r="C173" s="160" t="s">
        <v>309</v>
      </c>
      <c r="D173" s="161" t="s">
        <v>310</v>
      </c>
      <c r="E173" s="98" t="s">
        <v>54</v>
      </c>
      <c r="F173" s="99" t="s">
        <v>287</v>
      </c>
      <c r="G173" s="99" t="s">
        <v>311</v>
      </c>
      <c r="H173" s="30"/>
    </row>
    <row r="174" spans="1:8" ht="15">
      <c r="A174" s="127">
        <v>19</v>
      </c>
      <c r="B174" s="159" t="s">
        <v>531</v>
      </c>
      <c r="C174" s="163" t="s">
        <v>312</v>
      </c>
      <c r="D174" s="164" t="s">
        <v>313</v>
      </c>
      <c r="E174" s="100" t="s">
        <v>53</v>
      </c>
      <c r="F174" s="101" t="s">
        <v>287</v>
      </c>
      <c r="G174" s="101" t="s">
        <v>314</v>
      </c>
      <c r="H174" s="30"/>
    </row>
    <row r="175" spans="1:8" ht="15">
      <c r="A175" s="127">
        <v>20</v>
      </c>
      <c r="B175" s="128" t="s">
        <v>536</v>
      </c>
      <c r="C175" s="129" t="s">
        <v>326</v>
      </c>
      <c r="D175" s="130" t="s">
        <v>327</v>
      </c>
      <c r="E175" s="8" t="s">
        <v>53</v>
      </c>
      <c r="F175" s="9" t="s">
        <v>61</v>
      </c>
      <c r="G175" s="9" t="s">
        <v>328</v>
      </c>
      <c r="H175" s="30"/>
    </row>
    <row r="176" spans="1:8" ht="15">
      <c r="A176" s="127">
        <v>21</v>
      </c>
      <c r="B176" s="128" t="s">
        <v>473</v>
      </c>
      <c r="C176" s="129" t="s">
        <v>139</v>
      </c>
      <c r="D176" s="130" t="s">
        <v>140</v>
      </c>
      <c r="E176" s="8" t="s">
        <v>53</v>
      </c>
      <c r="F176" s="9" t="s">
        <v>61</v>
      </c>
      <c r="G176" s="9" t="s">
        <v>141</v>
      </c>
      <c r="H176" s="30"/>
    </row>
    <row r="177" spans="1:14" ht="15">
      <c r="A177" s="127">
        <v>22</v>
      </c>
      <c r="B177" s="128" t="s">
        <v>539</v>
      </c>
      <c r="C177" s="129" t="s">
        <v>335</v>
      </c>
      <c r="D177" s="130" t="s">
        <v>336</v>
      </c>
      <c r="E177" s="8" t="s">
        <v>53</v>
      </c>
      <c r="F177" s="9" t="s">
        <v>61</v>
      </c>
      <c r="G177" s="9" t="s">
        <v>337</v>
      </c>
      <c r="H177" s="30"/>
    </row>
    <row r="178" spans="1:14" ht="15">
      <c r="A178" s="127">
        <v>23</v>
      </c>
      <c r="B178" s="128" t="s">
        <v>504</v>
      </c>
      <c r="C178" s="114" t="s">
        <v>231</v>
      </c>
      <c r="D178" s="115" t="s">
        <v>232</v>
      </c>
      <c r="E178" s="35" t="s">
        <v>53</v>
      </c>
      <c r="F178" s="36" t="s">
        <v>61</v>
      </c>
      <c r="G178" s="36" t="s">
        <v>233</v>
      </c>
      <c r="H178" s="30"/>
      <c r="I178" s="118"/>
      <c r="J178" s="118"/>
      <c r="K178" s="118"/>
      <c r="L178" s="118"/>
      <c r="M178" s="118"/>
      <c r="N178" s="118"/>
    </row>
    <row r="179" spans="1:14" ht="15">
      <c r="A179" s="127">
        <v>24</v>
      </c>
      <c r="B179" s="128" t="s">
        <v>566</v>
      </c>
      <c r="C179" s="114" t="s">
        <v>411</v>
      </c>
      <c r="D179" s="141" t="s">
        <v>412</v>
      </c>
      <c r="E179" s="35" t="s">
        <v>53</v>
      </c>
      <c r="F179" s="36" t="s">
        <v>61</v>
      </c>
      <c r="G179" s="36" t="s">
        <v>413</v>
      </c>
      <c r="H179" s="30"/>
      <c r="I179" s="118"/>
      <c r="J179" s="118"/>
      <c r="K179" s="118"/>
      <c r="L179" s="118"/>
      <c r="M179" s="118"/>
      <c r="N179" s="118"/>
    </row>
    <row r="180" spans="1:14" ht="15">
      <c r="A180" s="127">
        <v>25</v>
      </c>
      <c r="B180" s="128" t="s">
        <v>506</v>
      </c>
      <c r="C180" s="114" t="s">
        <v>237</v>
      </c>
      <c r="D180" s="115" t="s">
        <v>238</v>
      </c>
      <c r="E180" s="35" t="s">
        <v>53</v>
      </c>
      <c r="F180" s="36" t="s">
        <v>61</v>
      </c>
      <c r="G180" s="36" t="s">
        <v>239</v>
      </c>
      <c r="H180" s="30"/>
      <c r="I180" s="118"/>
      <c r="J180" s="118"/>
      <c r="K180" s="118"/>
      <c r="L180" s="118"/>
      <c r="M180" s="118"/>
      <c r="N180" s="118"/>
    </row>
    <row r="181" spans="1:14" ht="15">
      <c r="A181" s="127">
        <v>26</v>
      </c>
      <c r="B181" s="128" t="s">
        <v>507</v>
      </c>
      <c r="C181" s="129" t="s">
        <v>240</v>
      </c>
      <c r="D181" s="130" t="s">
        <v>241</v>
      </c>
      <c r="E181" s="8" t="s">
        <v>54</v>
      </c>
      <c r="F181" s="9" t="s">
        <v>61</v>
      </c>
      <c r="G181" s="9" t="s">
        <v>242</v>
      </c>
      <c r="H181" s="30"/>
      <c r="I181" s="119"/>
      <c r="J181" s="120"/>
      <c r="K181" s="121"/>
      <c r="L181" s="122"/>
      <c r="M181" s="123"/>
      <c r="N181" s="123"/>
    </row>
    <row r="182" spans="1:14" ht="15">
      <c r="A182" s="127">
        <v>27</v>
      </c>
      <c r="B182" s="128" t="s">
        <v>510</v>
      </c>
      <c r="C182" s="129" t="s">
        <v>249</v>
      </c>
      <c r="D182" s="130" t="s">
        <v>250</v>
      </c>
      <c r="E182" s="8" t="s">
        <v>54</v>
      </c>
      <c r="F182" s="9" t="s">
        <v>61</v>
      </c>
      <c r="G182" s="9" t="s">
        <v>251</v>
      </c>
      <c r="H182" s="30"/>
      <c r="I182" s="118"/>
      <c r="J182" s="118"/>
      <c r="K182" s="118"/>
      <c r="L182" s="118"/>
      <c r="M182" s="118"/>
      <c r="N182" s="118"/>
    </row>
    <row r="183" spans="1:14" ht="15">
      <c r="A183" s="127">
        <v>28</v>
      </c>
      <c r="B183" s="128" t="s">
        <v>575</v>
      </c>
      <c r="C183" s="129" t="s">
        <v>437</v>
      </c>
      <c r="D183" s="130" t="s">
        <v>438</v>
      </c>
      <c r="E183" s="8" t="s">
        <v>54</v>
      </c>
      <c r="F183" s="9" t="s">
        <v>61</v>
      </c>
      <c r="G183" s="9" t="s">
        <v>439</v>
      </c>
      <c r="H183" s="30"/>
      <c r="I183" s="118"/>
      <c r="J183" s="118"/>
      <c r="K183" s="118"/>
      <c r="L183" s="118"/>
      <c r="M183" s="118"/>
      <c r="N183" s="118"/>
    </row>
    <row r="184" spans="1:14" ht="15">
      <c r="A184" s="127">
        <v>29</v>
      </c>
      <c r="B184" s="128" t="s">
        <v>544</v>
      </c>
      <c r="C184" s="129" t="s">
        <v>350</v>
      </c>
      <c r="D184" s="130" t="s">
        <v>351</v>
      </c>
      <c r="E184" s="8" t="s">
        <v>54</v>
      </c>
      <c r="F184" s="9" t="s">
        <v>61</v>
      </c>
      <c r="G184" s="9" t="s">
        <v>352</v>
      </c>
      <c r="H184" s="30"/>
      <c r="I184" s="118"/>
      <c r="J184" s="118"/>
      <c r="K184" s="118"/>
      <c r="L184" s="118"/>
      <c r="M184" s="118"/>
      <c r="N184" s="118"/>
    </row>
    <row r="185" spans="1:14" ht="15">
      <c r="A185" s="127">
        <v>30</v>
      </c>
      <c r="B185" s="159" t="s">
        <v>545</v>
      </c>
      <c r="C185" s="160" t="s">
        <v>353</v>
      </c>
      <c r="D185" s="161" t="s">
        <v>354</v>
      </c>
      <c r="E185" s="98" t="s">
        <v>54</v>
      </c>
      <c r="F185" s="99" t="s">
        <v>287</v>
      </c>
      <c r="G185" s="99" t="s">
        <v>355</v>
      </c>
      <c r="H185" s="30"/>
    </row>
    <row r="186" spans="1:14" ht="15">
      <c r="A186" s="127">
        <v>31</v>
      </c>
      <c r="B186" s="159" t="s">
        <v>546</v>
      </c>
      <c r="C186" s="163" t="s">
        <v>356</v>
      </c>
      <c r="D186" s="164" t="s">
        <v>357</v>
      </c>
      <c r="E186" s="100" t="s">
        <v>53</v>
      </c>
      <c r="F186" s="101" t="s">
        <v>287</v>
      </c>
      <c r="G186" s="101" t="s">
        <v>358</v>
      </c>
      <c r="H186" s="30"/>
    </row>
    <row r="187" spans="1:14" ht="18">
      <c r="A187" s="127">
        <v>32</v>
      </c>
      <c r="B187" s="159" t="s">
        <v>547</v>
      </c>
      <c r="C187" s="160" t="s">
        <v>359</v>
      </c>
      <c r="D187" s="161" t="s">
        <v>360</v>
      </c>
      <c r="E187" s="98" t="s">
        <v>54</v>
      </c>
      <c r="F187" s="99" t="s">
        <v>287</v>
      </c>
      <c r="G187" s="99" t="s">
        <v>361</v>
      </c>
      <c r="H187" s="30"/>
      <c r="I187" s="31"/>
    </row>
    <row r="188" spans="1:14">
      <c r="A188" s="24"/>
      <c r="B188" s="24"/>
      <c r="C188" s="24"/>
      <c r="D188" s="24"/>
      <c r="E188" s="24"/>
      <c r="F188" s="24"/>
      <c r="G188" s="24"/>
    </row>
    <row r="189" spans="1:14" ht="16.5">
      <c r="A189" s="20"/>
      <c r="B189" s="20"/>
      <c r="C189" s="20"/>
      <c r="D189" s="20"/>
      <c r="E189" s="20"/>
      <c r="F189" s="20"/>
      <c r="G189" s="20"/>
    </row>
    <row r="190" spans="1:14" ht="16.5">
      <c r="A190" s="20"/>
      <c r="B190" s="20"/>
      <c r="C190" s="20"/>
      <c r="D190" s="42" t="s">
        <v>42</v>
      </c>
      <c r="E190" s="25" t="s">
        <v>53</v>
      </c>
      <c r="F190" s="43" t="s">
        <v>54</v>
      </c>
      <c r="G190" s="25" t="s">
        <v>52</v>
      </c>
    </row>
    <row r="191" spans="1:14" ht="16.5">
      <c r="A191" s="20"/>
      <c r="B191" s="20"/>
      <c r="C191" s="20"/>
      <c r="D191" s="26" t="s">
        <v>49</v>
      </c>
      <c r="E191" s="15">
        <v>12</v>
      </c>
      <c r="F191" s="15">
        <v>11</v>
      </c>
      <c r="G191" s="25">
        <f>SUM(E191:F191)</f>
        <v>23</v>
      </c>
    </row>
    <row r="192" spans="1:14" ht="16.5">
      <c r="A192" s="20"/>
      <c r="B192" s="20"/>
      <c r="C192" s="20"/>
      <c r="D192" s="26" t="s">
        <v>50</v>
      </c>
      <c r="E192" s="32"/>
      <c r="F192" s="33"/>
      <c r="G192" s="43"/>
    </row>
    <row r="193" spans="1:7" ht="16.5">
      <c r="A193" s="20"/>
      <c r="B193" s="20"/>
      <c r="C193" s="20"/>
      <c r="D193" s="26" t="s">
        <v>51</v>
      </c>
      <c r="E193" s="15">
        <v>4</v>
      </c>
      <c r="F193" s="15">
        <v>5</v>
      </c>
      <c r="G193" s="25">
        <f>SUM(E193:F193)</f>
        <v>9</v>
      </c>
    </row>
    <row r="194" spans="1:7" ht="16.5">
      <c r="A194" s="20"/>
      <c r="B194" s="20"/>
      <c r="C194" s="20"/>
      <c r="D194" s="18"/>
      <c r="E194" s="27">
        <f>SUM(E191:E193)</f>
        <v>16</v>
      </c>
      <c r="F194" s="28">
        <f>SUM(F191:F193)</f>
        <v>16</v>
      </c>
      <c r="G194" s="19">
        <f>SUM(G191:G193)</f>
        <v>32</v>
      </c>
    </row>
    <row r="195" spans="1:7" ht="16.5">
      <c r="A195" s="20"/>
      <c r="B195" s="20"/>
      <c r="C195" s="20"/>
      <c r="D195" s="20"/>
      <c r="E195" s="29"/>
      <c r="F195" s="29"/>
      <c r="G195" s="20"/>
    </row>
    <row r="196" spans="1:7" ht="16.5">
      <c r="G196" s="20" t="s">
        <v>832</v>
      </c>
    </row>
    <row r="197" spans="1:7" ht="16.5">
      <c r="D197" s="21"/>
      <c r="G197" s="20" t="s">
        <v>833</v>
      </c>
    </row>
    <row r="198" spans="1:7" ht="16.5">
      <c r="D198" s="21"/>
      <c r="G198" s="20"/>
    </row>
    <row r="199" spans="1:7" ht="16.5">
      <c r="G199" s="20"/>
    </row>
    <row r="200" spans="1:7" ht="16.5">
      <c r="G200" s="20"/>
    </row>
    <row r="201" spans="1:7" ht="15.75">
      <c r="G201" s="34" t="s">
        <v>818</v>
      </c>
    </row>
    <row r="202" spans="1:7" ht="15.75">
      <c r="G202" s="23" t="s">
        <v>828</v>
      </c>
    </row>
    <row r="210" spans="1:7" ht="6" customHeight="1"/>
    <row r="213" spans="1:7" ht="15.75" customHeight="1"/>
    <row r="215" spans="1:7" ht="9.75" customHeight="1"/>
    <row r="216" spans="1:7" ht="6" customHeight="1"/>
    <row r="217" spans="1:7" ht="16.5">
      <c r="A217" s="404" t="s">
        <v>43</v>
      </c>
      <c r="B217" s="404"/>
      <c r="C217" s="404"/>
      <c r="D217" s="404"/>
      <c r="E217" s="404"/>
      <c r="F217" s="404"/>
      <c r="G217" s="404"/>
    </row>
    <row r="218" spans="1:7" ht="18">
      <c r="A218" s="396" t="s">
        <v>58</v>
      </c>
      <c r="B218" s="396"/>
      <c r="C218" s="396"/>
      <c r="D218" s="396"/>
      <c r="E218" s="396"/>
      <c r="F218" s="396"/>
      <c r="G218" s="396"/>
    </row>
    <row r="219" spans="1:7" ht="19.5">
      <c r="A219" s="397" t="s">
        <v>44</v>
      </c>
      <c r="B219" s="397"/>
      <c r="C219" s="397"/>
      <c r="D219" s="397"/>
      <c r="E219" s="397"/>
      <c r="F219" s="397"/>
      <c r="G219" s="397"/>
    </row>
    <row r="220" spans="1:7">
      <c r="A220" s="398" t="s">
        <v>45</v>
      </c>
      <c r="B220" s="398"/>
      <c r="C220" s="398"/>
      <c r="D220" s="398"/>
      <c r="E220" s="398"/>
      <c r="F220" s="398"/>
      <c r="G220" s="398"/>
    </row>
    <row r="221" spans="1:7">
      <c r="A221" s="391" t="s">
        <v>82</v>
      </c>
      <c r="B221" s="391"/>
      <c r="C221" s="391"/>
      <c r="D221" s="391"/>
      <c r="E221" s="391"/>
      <c r="F221" s="391"/>
      <c r="G221" s="391"/>
    </row>
    <row r="222" spans="1:7" ht="3.75" customHeight="1" thickBot="1">
      <c r="A222" s="4"/>
      <c r="B222" s="4"/>
      <c r="C222" s="4"/>
      <c r="D222" s="4"/>
      <c r="E222" s="4"/>
      <c r="F222" s="4"/>
      <c r="G222" s="4"/>
    </row>
    <row r="223" spans="1:7" ht="15" thickTop="1">
      <c r="A223" s="5"/>
      <c r="B223" s="5"/>
      <c r="C223" s="5"/>
      <c r="D223" s="5"/>
      <c r="E223" s="5"/>
      <c r="F223" s="5"/>
      <c r="G223" s="5"/>
    </row>
    <row r="224" spans="1:7" ht="18">
      <c r="A224" s="399" t="s">
        <v>829</v>
      </c>
      <c r="B224" s="399"/>
      <c r="C224" s="399"/>
      <c r="D224" s="399"/>
      <c r="E224" s="399"/>
      <c r="F224" s="400"/>
      <c r="G224" s="401" t="s">
        <v>811</v>
      </c>
    </row>
    <row r="225" spans="1:7" ht="18">
      <c r="A225" s="399" t="s">
        <v>83</v>
      </c>
      <c r="B225" s="399"/>
      <c r="C225" s="399"/>
      <c r="D225" s="399"/>
      <c r="E225" s="399"/>
      <c r="F225" s="400"/>
      <c r="G225" s="402"/>
    </row>
    <row r="226" spans="1:7" ht="18">
      <c r="A226" s="399" t="s">
        <v>830</v>
      </c>
      <c r="B226" s="399"/>
      <c r="C226" s="399"/>
      <c r="D226" s="399"/>
      <c r="E226" s="399"/>
      <c r="F226" s="400"/>
      <c r="G226" s="403"/>
    </row>
    <row r="227" spans="1:7" ht="15">
      <c r="A227" s="6"/>
      <c r="B227" s="6"/>
      <c r="C227" s="6"/>
      <c r="D227" s="7"/>
      <c r="E227" s="7"/>
      <c r="F227" s="7"/>
      <c r="G227" s="7"/>
    </row>
    <row r="228" spans="1:7" ht="16.5">
      <c r="A228" s="12" t="s">
        <v>46</v>
      </c>
      <c r="B228" s="12" t="s">
        <v>84</v>
      </c>
      <c r="C228" s="12" t="s">
        <v>59</v>
      </c>
      <c r="D228" s="12" t="s">
        <v>47</v>
      </c>
      <c r="E228" s="12" t="s">
        <v>48</v>
      </c>
      <c r="F228" s="12" t="s">
        <v>42</v>
      </c>
      <c r="G228" s="126" t="s">
        <v>57</v>
      </c>
    </row>
    <row r="229" spans="1:7" ht="15">
      <c r="A229" s="127">
        <v>1</v>
      </c>
      <c r="B229" s="128" t="s">
        <v>549</v>
      </c>
      <c r="C229" s="129" t="s">
        <v>365</v>
      </c>
      <c r="D229" s="130" t="s">
        <v>366</v>
      </c>
      <c r="E229" s="8" t="s">
        <v>54</v>
      </c>
      <c r="F229" s="9" t="s">
        <v>61</v>
      </c>
      <c r="G229" s="9" t="s">
        <v>367</v>
      </c>
    </row>
    <row r="230" spans="1:7" ht="15">
      <c r="A230" s="127">
        <v>2</v>
      </c>
      <c r="B230" s="147" t="s">
        <v>590</v>
      </c>
      <c r="C230" s="148" t="s">
        <v>592</v>
      </c>
      <c r="D230" s="149" t="s">
        <v>600</v>
      </c>
      <c r="E230" s="150" t="s">
        <v>54</v>
      </c>
      <c r="F230" s="151" t="s">
        <v>61</v>
      </c>
      <c r="G230" s="151" t="s">
        <v>593</v>
      </c>
    </row>
    <row r="231" spans="1:7" ht="15">
      <c r="A231" s="127">
        <v>3</v>
      </c>
      <c r="B231" s="128" t="s">
        <v>456</v>
      </c>
      <c r="C231" s="165" t="s">
        <v>88</v>
      </c>
      <c r="D231" s="166" t="s">
        <v>89</v>
      </c>
      <c r="E231" s="8" t="s">
        <v>54</v>
      </c>
      <c r="F231" s="9" t="s">
        <v>61</v>
      </c>
      <c r="G231" s="9" t="s">
        <v>90</v>
      </c>
    </row>
    <row r="232" spans="1:7" ht="15">
      <c r="A232" s="127">
        <v>4</v>
      </c>
      <c r="B232" s="128" t="s">
        <v>525</v>
      </c>
      <c r="C232" s="129" t="s">
        <v>295</v>
      </c>
      <c r="D232" s="130" t="s">
        <v>610</v>
      </c>
      <c r="E232" s="8" t="s">
        <v>53</v>
      </c>
      <c r="F232" s="9" t="s">
        <v>61</v>
      </c>
      <c r="G232" s="9" t="s">
        <v>297</v>
      </c>
    </row>
    <row r="233" spans="1:7" ht="15">
      <c r="A233" s="127">
        <v>5</v>
      </c>
      <c r="B233" s="128" t="s">
        <v>551</v>
      </c>
      <c r="C233" s="129" t="s">
        <v>371</v>
      </c>
      <c r="D233" s="130" t="s">
        <v>296</v>
      </c>
      <c r="E233" s="8" t="s">
        <v>54</v>
      </c>
      <c r="F233" s="9" t="s">
        <v>61</v>
      </c>
      <c r="G233" s="9" t="s">
        <v>372</v>
      </c>
    </row>
    <row r="234" spans="1:7" ht="15">
      <c r="A234" s="127">
        <v>6</v>
      </c>
      <c r="B234" s="131" t="s">
        <v>494</v>
      </c>
      <c r="C234" s="132" t="s">
        <v>202</v>
      </c>
      <c r="D234" s="133" t="s">
        <v>203</v>
      </c>
      <c r="E234" s="134" t="s">
        <v>53</v>
      </c>
      <c r="F234" s="135" t="s">
        <v>60</v>
      </c>
      <c r="G234" s="135" t="s">
        <v>204</v>
      </c>
    </row>
    <row r="235" spans="1:7" ht="15">
      <c r="A235" s="127">
        <v>7</v>
      </c>
      <c r="B235" s="131" t="s">
        <v>555</v>
      </c>
      <c r="C235" s="132" t="s">
        <v>382</v>
      </c>
      <c r="D235" s="133" t="s">
        <v>383</v>
      </c>
      <c r="E235" s="134" t="s">
        <v>53</v>
      </c>
      <c r="F235" s="135" t="s">
        <v>60</v>
      </c>
      <c r="G235" s="135" t="s">
        <v>384</v>
      </c>
    </row>
    <row r="236" spans="1:7" ht="15">
      <c r="A236" s="127">
        <v>8</v>
      </c>
      <c r="B236" s="128" t="s">
        <v>462</v>
      </c>
      <c r="C236" s="129" t="s">
        <v>106</v>
      </c>
      <c r="D236" s="130" t="s">
        <v>107</v>
      </c>
      <c r="E236" s="8" t="s">
        <v>53</v>
      </c>
      <c r="F236" s="9" t="s">
        <v>61</v>
      </c>
      <c r="G236" s="9" t="s">
        <v>108</v>
      </c>
    </row>
    <row r="237" spans="1:7" ht="15">
      <c r="A237" s="127">
        <v>9</v>
      </c>
      <c r="B237" s="128" t="s">
        <v>532</v>
      </c>
      <c r="C237" s="129" t="s">
        <v>315</v>
      </c>
      <c r="D237" s="130" t="s">
        <v>316</v>
      </c>
      <c r="E237" s="8" t="s">
        <v>53</v>
      </c>
      <c r="F237" s="9" t="s">
        <v>61</v>
      </c>
      <c r="G237" s="9" t="s">
        <v>317</v>
      </c>
    </row>
    <row r="238" spans="1:7" ht="15">
      <c r="A238" s="127">
        <v>10</v>
      </c>
      <c r="B238" s="147" t="s">
        <v>614</v>
      </c>
      <c r="C238" s="148" t="s">
        <v>615</v>
      </c>
      <c r="D238" s="149" t="s">
        <v>616</v>
      </c>
      <c r="E238" s="150" t="s">
        <v>54</v>
      </c>
      <c r="F238" s="151" t="s">
        <v>61</v>
      </c>
      <c r="G238" s="151" t="s">
        <v>617</v>
      </c>
    </row>
    <row r="239" spans="1:7" ht="15">
      <c r="A239" s="127">
        <v>11</v>
      </c>
      <c r="B239" s="128" t="s">
        <v>533</v>
      </c>
      <c r="C239" s="114" t="s">
        <v>318</v>
      </c>
      <c r="D239" s="115" t="s">
        <v>319</v>
      </c>
      <c r="E239" s="35" t="s">
        <v>54</v>
      </c>
      <c r="F239" s="36" t="s">
        <v>61</v>
      </c>
      <c r="G239" s="36" t="s">
        <v>320</v>
      </c>
    </row>
    <row r="240" spans="1:7" ht="15">
      <c r="A240" s="127">
        <v>12</v>
      </c>
      <c r="B240" s="128" t="s">
        <v>502</v>
      </c>
      <c r="C240" s="129" t="s">
        <v>225</v>
      </c>
      <c r="D240" s="130" t="s">
        <v>226</v>
      </c>
      <c r="E240" s="8" t="s">
        <v>54</v>
      </c>
      <c r="F240" s="9" t="s">
        <v>61</v>
      </c>
      <c r="G240" s="9" t="s">
        <v>227</v>
      </c>
    </row>
    <row r="241" spans="1:7" ht="15">
      <c r="A241" s="127">
        <v>13</v>
      </c>
      <c r="B241" s="131" t="s">
        <v>559</v>
      </c>
      <c r="C241" s="132" t="s">
        <v>393</v>
      </c>
      <c r="D241" s="133" t="s">
        <v>394</v>
      </c>
      <c r="E241" s="134" t="s">
        <v>53</v>
      </c>
      <c r="F241" s="135" t="s">
        <v>60</v>
      </c>
      <c r="G241" s="135" t="s">
        <v>395</v>
      </c>
    </row>
    <row r="242" spans="1:7" ht="15">
      <c r="A242" s="127">
        <v>14</v>
      </c>
      <c r="B242" s="128" t="s">
        <v>535</v>
      </c>
      <c r="C242" s="129" t="s">
        <v>324</v>
      </c>
      <c r="D242" s="130" t="s">
        <v>325</v>
      </c>
      <c r="E242" s="8" t="s">
        <v>54</v>
      </c>
      <c r="F242" s="9" t="s">
        <v>61</v>
      </c>
      <c r="G242" s="9" t="s">
        <v>263</v>
      </c>
    </row>
    <row r="243" spans="1:7" ht="15">
      <c r="A243" s="127">
        <v>15</v>
      </c>
      <c r="B243" s="128" t="s">
        <v>561</v>
      </c>
      <c r="C243" s="114" t="s">
        <v>399</v>
      </c>
      <c r="D243" s="141" t="s">
        <v>400</v>
      </c>
      <c r="E243" s="35" t="s">
        <v>53</v>
      </c>
      <c r="F243" s="36" t="s">
        <v>61</v>
      </c>
      <c r="G243" s="36" t="s">
        <v>401</v>
      </c>
    </row>
    <row r="244" spans="1:7" ht="15">
      <c r="A244" s="127">
        <v>16</v>
      </c>
      <c r="B244" s="131" t="s">
        <v>562</v>
      </c>
      <c r="C244" s="132" t="s">
        <v>402</v>
      </c>
      <c r="D244" s="133" t="s">
        <v>403</v>
      </c>
      <c r="E244" s="134" t="s">
        <v>54</v>
      </c>
      <c r="F244" s="135" t="s">
        <v>60</v>
      </c>
      <c r="G244" s="167" t="s">
        <v>404</v>
      </c>
    </row>
    <row r="245" spans="1:7" ht="15">
      <c r="A245" s="127">
        <v>17</v>
      </c>
      <c r="B245" s="131" t="s">
        <v>563</v>
      </c>
      <c r="C245" s="132" t="s">
        <v>405</v>
      </c>
      <c r="D245" s="133" t="s">
        <v>406</v>
      </c>
      <c r="E245" s="134" t="s">
        <v>53</v>
      </c>
      <c r="F245" s="135" t="s">
        <v>60</v>
      </c>
      <c r="G245" s="135" t="s">
        <v>407</v>
      </c>
    </row>
    <row r="246" spans="1:7" ht="15">
      <c r="A246" s="127">
        <v>18</v>
      </c>
      <c r="B246" s="128" t="s">
        <v>565</v>
      </c>
      <c r="C246" s="168" t="s">
        <v>452</v>
      </c>
      <c r="D246" s="169" t="s">
        <v>453</v>
      </c>
      <c r="E246" s="116" t="s">
        <v>53</v>
      </c>
      <c r="F246" s="117" t="s">
        <v>61</v>
      </c>
      <c r="G246" s="117" t="s">
        <v>454</v>
      </c>
    </row>
    <row r="247" spans="1:7" ht="15">
      <c r="A247" s="127">
        <v>19</v>
      </c>
      <c r="B247" s="128" t="s">
        <v>541</v>
      </c>
      <c r="C247" s="129" t="s">
        <v>341</v>
      </c>
      <c r="D247" s="130" t="s">
        <v>342</v>
      </c>
      <c r="E247" s="8" t="s">
        <v>53</v>
      </c>
      <c r="F247" s="9" t="s">
        <v>61</v>
      </c>
      <c r="G247" s="9" t="s">
        <v>343</v>
      </c>
    </row>
    <row r="248" spans="1:7" ht="15">
      <c r="A248" s="127">
        <v>20</v>
      </c>
      <c r="B248" s="128" t="s">
        <v>567</v>
      </c>
      <c r="C248" s="114" t="s">
        <v>414</v>
      </c>
      <c r="D248" s="115" t="s">
        <v>415</v>
      </c>
      <c r="E248" s="35" t="s">
        <v>54</v>
      </c>
      <c r="F248" s="36" t="s">
        <v>61</v>
      </c>
      <c r="G248" s="36" t="s">
        <v>416</v>
      </c>
    </row>
    <row r="249" spans="1:7" ht="15">
      <c r="A249" s="127">
        <v>21</v>
      </c>
      <c r="B249" s="128" t="s">
        <v>571</v>
      </c>
      <c r="C249" s="129" t="s">
        <v>426</v>
      </c>
      <c r="D249" s="130" t="s">
        <v>427</v>
      </c>
      <c r="E249" s="8" t="s">
        <v>54</v>
      </c>
      <c r="F249" s="9" t="s">
        <v>61</v>
      </c>
      <c r="G249" s="9" t="s">
        <v>428</v>
      </c>
    </row>
    <row r="250" spans="1:7" ht="15">
      <c r="A250" s="127">
        <v>22</v>
      </c>
      <c r="B250" s="128" t="s">
        <v>572</v>
      </c>
      <c r="C250" s="129" t="s">
        <v>429</v>
      </c>
      <c r="D250" s="130" t="s">
        <v>430</v>
      </c>
      <c r="E250" s="8" t="s">
        <v>54</v>
      </c>
      <c r="F250" s="9" t="s">
        <v>61</v>
      </c>
      <c r="G250" s="9" t="s">
        <v>431</v>
      </c>
    </row>
    <row r="251" spans="1:7" ht="15">
      <c r="A251" s="127">
        <v>23</v>
      </c>
      <c r="B251" s="131" t="s">
        <v>573</v>
      </c>
      <c r="C251" s="132" t="s">
        <v>432</v>
      </c>
      <c r="D251" s="133" t="s">
        <v>433</v>
      </c>
      <c r="E251" s="134" t="s">
        <v>54</v>
      </c>
      <c r="F251" s="135" t="s">
        <v>60</v>
      </c>
      <c r="G251" s="135" t="s">
        <v>434</v>
      </c>
    </row>
    <row r="252" spans="1:7" ht="15">
      <c r="A252" s="127">
        <v>24</v>
      </c>
      <c r="B252" s="128" t="s">
        <v>574</v>
      </c>
      <c r="C252" s="129" t="s">
        <v>435</v>
      </c>
      <c r="D252" s="130" t="s">
        <v>436</v>
      </c>
      <c r="E252" s="8" t="s">
        <v>54</v>
      </c>
      <c r="F252" s="9" t="s">
        <v>61</v>
      </c>
      <c r="G252" s="9" t="s">
        <v>272</v>
      </c>
    </row>
    <row r="253" spans="1:7" ht="15">
      <c r="A253" s="127">
        <v>25</v>
      </c>
      <c r="B253" s="147" t="s">
        <v>589</v>
      </c>
      <c r="C253" s="148" t="s">
        <v>591</v>
      </c>
      <c r="D253" s="149" t="s">
        <v>599</v>
      </c>
      <c r="E253" s="150" t="s">
        <v>53</v>
      </c>
      <c r="F253" s="151" t="s">
        <v>61</v>
      </c>
      <c r="G253" s="151" t="s">
        <v>587</v>
      </c>
    </row>
    <row r="254" spans="1:7" ht="15">
      <c r="A254" s="127">
        <v>26</v>
      </c>
      <c r="B254" s="131" t="s">
        <v>512</v>
      </c>
      <c r="C254" s="132" t="s">
        <v>255</v>
      </c>
      <c r="D254" s="133" t="s">
        <v>256</v>
      </c>
      <c r="E254" s="134" t="s">
        <v>53</v>
      </c>
      <c r="F254" s="135" t="s">
        <v>60</v>
      </c>
      <c r="G254" s="135" t="s">
        <v>257</v>
      </c>
    </row>
    <row r="255" spans="1:7" ht="15">
      <c r="A255" s="127">
        <v>27</v>
      </c>
      <c r="B255" s="131" t="s">
        <v>576</v>
      </c>
      <c r="C255" s="132" t="s">
        <v>440</v>
      </c>
      <c r="D255" s="133" t="s">
        <v>441</v>
      </c>
      <c r="E255" s="134" t="s">
        <v>54</v>
      </c>
      <c r="F255" s="135" t="s">
        <v>60</v>
      </c>
      <c r="G255" s="135" t="s">
        <v>613</v>
      </c>
    </row>
    <row r="256" spans="1:7" ht="15">
      <c r="A256" s="127">
        <v>28</v>
      </c>
      <c r="B256" s="131" t="s">
        <v>578</v>
      </c>
      <c r="C256" s="170"/>
      <c r="D256" s="137" t="s">
        <v>611</v>
      </c>
      <c r="E256" s="138" t="s">
        <v>54</v>
      </c>
      <c r="F256" s="139" t="s">
        <v>60</v>
      </c>
      <c r="G256" s="139" t="s">
        <v>612</v>
      </c>
    </row>
    <row r="257" spans="1:10" ht="15">
      <c r="A257" s="127">
        <v>29</v>
      </c>
      <c r="B257" s="128" t="s">
        <v>577</v>
      </c>
      <c r="C257" s="129" t="s">
        <v>442</v>
      </c>
      <c r="D257" s="130" t="s">
        <v>443</v>
      </c>
      <c r="E257" s="8" t="s">
        <v>54</v>
      </c>
      <c r="F257" s="9" t="s">
        <v>61</v>
      </c>
      <c r="G257" s="9" t="s">
        <v>444</v>
      </c>
    </row>
    <row r="258" spans="1:10" ht="15">
      <c r="A258" s="127">
        <v>30</v>
      </c>
      <c r="B258" s="128" t="s">
        <v>579</v>
      </c>
      <c r="C258" s="129" t="s">
        <v>445</v>
      </c>
      <c r="D258" s="130" t="s">
        <v>446</v>
      </c>
      <c r="E258" s="8" t="s">
        <v>54</v>
      </c>
      <c r="F258" s="9" t="s">
        <v>61</v>
      </c>
      <c r="G258" s="9" t="s">
        <v>447</v>
      </c>
    </row>
    <row r="259" spans="1:10" ht="15">
      <c r="A259" s="127">
        <v>31</v>
      </c>
      <c r="B259" s="131" t="s">
        <v>515</v>
      </c>
      <c r="C259" s="132" t="s">
        <v>264</v>
      </c>
      <c r="D259" s="133" t="s">
        <v>265</v>
      </c>
      <c r="E259" s="134" t="s">
        <v>53</v>
      </c>
      <c r="F259" s="135" t="s">
        <v>60</v>
      </c>
      <c r="G259" s="135" t="s">
        <v>266</v>
      </c>
    </row>
    <row r="260" spans="1:10" ht="15">
      <c r="A260" s="127">
        <v>32</v>
      </c>
      <c r="B260" s="377"/>
      <c r="C260" s="373" t="s">
        <v>1362</v>
      </c>
      <c r="D260" s="374" t="s">
        <v>1363</v>
      </c>
      <c r="E260" s="381" t="s">
        <v>54</v>
      </c>
      <c r="F260" s="374" t="s">
        <v>60</v>
      </c>
      <c r="G260" s="374" t="s">
        <v>1364</v>
      </c>
      <c r="I260" s="375" t="s">
        <v>1365</v>
      </c>
      <c r="J260" s="376"/>
    </row>
    <row r="261" spans="1:10" ht="15.75" customHeight="1">
      <c r="A261" s="20"/>
      <c r="B261" s="37"/>
      <c r="C261" s="38"/>
      <c r="D261" s="39"/>
      <c r="E261" s="40"/>
      <c r="F261" s="41"/>
      <c r="G261" s="41"/>
    </row>
    <row r="262" spans="1:10" ht="15.75" customHeight="1">
      <c r="A262" s="20"/>
      <c r="B262" s="37"/>
      <c r="C262" s="38"/>
      <c r="D262" s="39"/>
      <c r="E262" s="40"/>
      <c r="F262" s="41"/>
      <c r="G262" s="41"/>
    </row>
    <row r="263" spans="1:10" ht="16.5">
      <c r="A263" s="20"/>
      <c r="B263" s="20"/>
      <c r="C263" s="20"/>
      <c r="D263" s="42" t="s">
        <v>42</v>
      </c>
      <c r="E263" s="25" t="s">
        <v>53</v>
      </c>
      <c r="F263" s="43" t="s">
        <v>54</v>
      </c>
      <c r="G263" s="25" t="s">
        <v>52</v>
      </c>
    </row>
    <row r="264" spans="1:10" ht="16.5">
      <c r="A264" s="20"/>
      <c r="B264" s="20"/>
      <c r="C264" s="20"/>
      <c r="D264" s="26" t="s">
        <v>49</v>
      </c>
      <c r="E264" s="15">
        <v>7</v>
      </c>
      <c r="F264" s="15">
        <v>14</v>
      </c>
      <c r="G264" s="25">
        <f>SUM(E264:F264)</f>
        <v>21</v>
      </c>
    </row>
    <row r="265" spans="1:10" ht="16.5">
      <c r="A265" s="20"/>
      <c r="B265" s="20"/>
      <c r="C265" s="20"/>
      <c r="D265" s="26" t="s">
        <v>50</v>
      </c>
      <c r="E265" s="27">
        <v>6</v>
      </c>
      <c r="F265" s="28">
        <v>5</v>
      </c>
      <c r="G265" s="25">
        <f>SUM(E265:F265)</f>
        <v>11</v>
      </c>
    </row>
    <row r="266" spans="1:10" ht="16.5">
      <c r="A266" s="20"/>
      <c r="B266" s="20"/>
      <c r="C266" s="20"/>
      <c r="D266" s="26" t="s">
        <v>51</v>
      </c>
      <c r="E266" s="27"/>
      <c r="F266" s="28"/>
      <c r="G266" s="25"/>
    </row>
    <row r="267" spans="1:10" ht="16.5">
      <c r="A267" s="20"/>
      <c r="B267" s="20"/>
      <c r="C267" s="20"/>
      <c r="D267" s="18"/>
      <c r="E267" s="27">
        <f>SUM(E264:E266)</f>
        <v>13</v>
      </c>
      <c r="F267" s="28">
        <f>SUM(F264:F266)</f>
        <v>19</v>
      </c>
      <c r="G267" s="19">
        <f>SUM(G264:G266)</f>
        <v>32</v>
      </c>
    </row>
    <row r="268" spans="1:10" ht="15.75" customHeight="1">
      <c r="A268" s="20"/>
      <c r="B268" s="20"/>
      <c r="C268" s="20"/>
      <c r="D268" s="20"/>
      <c r="E268" s="29"/>
      <c r="F268" s="29"/>
      <c r="G268" s="20"/>
    </row>
    <row r="269" spans="1:10" ht="16.5">
      <c r="G269" s="20" t="s">
        <v>832</v>
      </c>
    </row>
    <row r="270" spans="1:10" ht="16.5">
      <c r="D270" s="21"/>
      <c r="G270" s="20" t="s">
        <v>833</v>
      </c>
    </row>
    <row r="271" spans="1:10" ht="16.5">
      <c r="D271" s="21"/>
      <c r="G271" s="20"/>
    </row>
    <row r="273" spans="7:7" ht="16.5">
      <c r="G273" s="20"/>
    </row>
    <row r="274" spans="7:7" ht="15.75">
      <c r="G274" s="265" t="s">
        <v>1357</v>
      </c>
    </row>
    <row r="275" spans="7:7" ht="15.75">
      <c r="G275" s="266" t="s">
        <v>1358</v>
      </c>
    </row>
    <row r="276" spans="7:7" ht="16.5" customHeight="1"/>
    <row r="282" spans="7:7" ht="9" customHeight="1"/>
    <row r="283" spans="7:7" ht="10.5" customHeight="1"/>
    <row r="289" spans="1:7" ht="6.75" customHeight="1"/>
    <row r="290" spans="1:7" ht="16.5">
      <c r="A290" s="404" t="s">
        <v>43</v>
      </c>
      <c r="B290" s="404"/>
      <c r="C290" s="404"/>
      <c r="D290" s="404"/>
      <c r="E290" s="404"/>
      <c r="F290" s="404"/>
      <c r="G290" s="404"/>
    </row>
    <row r="291" spans="1:7" ht="18">
      <c r="A291" s="396" t="s">
        <v>58</v>
      </c>
      <c r="B291" s="396"/>
      <c r="C291" s="396"/>
      <c r="D291" s="396"/>
      <c r="E291" s="396"/>
      <c r="F291" s="396"/>
      <c r="G291" s="396"/>
    </row>
    <row r="292" spans="1:7" ht="19.5">
      <c r="A292" s="397" t="s">
        <v>44</v>
      </c>
      <c r="B292" s="397"/>
      <c r="C292" s="397"/>
      <c r="D292" s="397"/>
      <c r="E292" s="397"/>
      <c r="F292" s="397"/>
      <c r="G292" s="397"/>
    </row>
    <row r="293" spans="1:7">
      <c r="A293" s="398" t="s">
        <v>45</v>
      </c>
      <c r="B293" s="398"/>
      <c r="C293" s="398"/>
      <c r="D293" s="398"/>
      <c r="E293" s="398"/>
      <c r="F293" s="398"/>
      <c r="G293" s="398"/>
    </row>
    <row r="294" spans="1:7">
      <c r="A294" s="391" t="s">
        <v>82</v>
      </c>
      <c r="B294" s="391"/>
      <c r="C294" s="391"/>
      <c r="D294" s="391"/>
      <c r="E294" s="391"/>
      <c r="F294" s="391"/>
      <c r="G294" s="391"/>
    </row>
    <row r="295" spans="1:7" ht="3.75" customHeight="1" thickBot="1">
      <c r="A295" s="4"/>
      <c r="B295" s="4"/>
      <c r="C295" s="4"/>
      <c r="D295" s="4"/>
      <c r="E295" s="4"/>
      <c r="F295" s="4"/>
      <c r="G295" s="4"/>
    </row>
    <row r="296" spans="1:7" ht="15" thickTop="1">
      <c r="A296" s="5"/>
      <c r="B296" s="5"/>
      <c r="C296" s="5"/>
      <c r="D296" s="5"/>
      <c r="E296" s="5"/>
      <c r="F296" s="5"/>
      <c r="G296" s="5"/>
    </row>
    <row r="297" spans="1:7" ht="18">
      <c r="A297" s="399" t="s">
        <v>829</v>
      </c>
      <c r="B297" s="399"/>
      <c r="C297" s="399"/>
      <c r="D297" s="399"/>
      <c r="E297" s="399"/>
      <c r="F297" s="400"/>
      <c r="G297" s="401" t="s">
        <v>812</v>
      </c>
    </row>
    <row r="298" spans="1:7" ht="18">
      <c r="A298" s="399" t="s">
        <v>83</v>
      </c>
      <c r="B298" s="399"/>
      <c r="C298" s="399"/>
      <c r="D298" s="399"/>
      <c r="E298" s="399"/>
      <c r="F298" s="400"/>
      <c r="G298" s="402"/>
    </row>
    <row r="299" spans="1:7" ht="18">
      <c r="A299" s="399" t="s">
        <v>830</v>
      </c>
      <c r="B299" s="399"/>
      <c r="C299" s="399"/>
      <c r="D299" s="399"/>
      <c r="E299" s="399"/>
      <c r="F299" s="400"/>
      <c r="G299" s="403"/>
    </row>
    <row r="300" spans="1:7" ht="15">
      <c r="A300" s="6"/>
      <c r="B300" s="6"/>
      <c r="C300" s="6"/>
      <c r="D300" s="7"/>
      <c r="E300" s="7"/>
      <c r="F300" s="7"/>
      <c r="G300" s="7"/>
    </row>
    <row r="301" spans="1:7" ht="16.5">
      <c r="A301" s="12" t="s">
        <v>46</v>
      </c>
      <c r="B301" s="12" t="s">
        <v>84</v>
      </c>
      <c r="C301" s="12" t="s">
        <v>59</v>
      </c>
      <c r="D301" s="12" t="s">
        <v>47</v>
      </c>
      <c r="E301" s="12" t="s">
        <v>48</v>
      </c>
      <c r="F301" s="12" t="s">
        <v>42</v>
      </c>
      <c r="G301" s="126" t="s">
        <v>57</v>
      </c>
    </row>
    <row r="302" spans="1:7" ht="15">
      <c r="A302" s="127">
        <v>1</v>
      </c>
      <c r="B302" s="128" t="s">
        <v>472</v>
      </c>
      <c r="C302" s="114" t="s">
        <v>136</v>
      </c>
      <c r="D302" s="115" t="s">
        <v>137</v>
      </c>
      <c r="E302" s="35" t="s">
        <v>53</v>
      </c>
      <c r="F302" s="36" t="s">
        <v>61</v>
      </c>
      <c r="G302" s="36" t="s">
        <v>138</v>
      </c>
    </row>
    <row r="303" spans="1:7" ht="15">
      <c r="A303" s="127">
        <v>2</v>
      </c>
      <c r="B303" s="128" t="s">
        <v>538</v>
      </c>
      <c r="C303" s="114" t="s">
        <v>332</v>
      </c>
      <c r="D303" s="115" t="s">
        <v>333</v>
      </c>
      <c r="E303" s="35" t="s">
        <v>53</v>
      </c>
      <c r="F303" s="36" t="s">
        <v>61</v>
      </c>
      <c r="G303" s="36" t="s">
        <v>334</v>
      </c>
    </row>
    <row r="304" spans="1:7" ht="15">
      <c r="A304" s="127">
        <v>3</v>
      </c>
      <c r="B304" s="128" t="s">
        <v>475</v>
      </c>
      <c r="C304" s="129" t="s">
        <v>145</v>
      </c>
      <c r="D304" s="130" t="s">
        <v>146</v>
      </c>
      <c r="E304" s="8" t="s">
        <v>53</v>
      </c>
      <c r="F304" s="9" t="s">
        <v>61</v>
      </c>
      <c r="G304" s="9" t="s">
        <v>147</v>
      </c>
    </row>
    <row r="305" spans="1:10" ht="15">
      <c r="A305" s="127">
        <v>4</v>
      </c>
      <c r="B305" s="128" t="s">
        <v>509</v>
      </c>
      <c r="C305" s="129" t="s">
        <v>246</v>
      </c>
      <c r="D305" s="130" t="s">
        <v>247</v>
      </c>
      <c r="E305" s="8" t="s">
        <v>54</v>
      </c>
      <c r="F305" s="9" t="s">
        <v>61</v>
      </c>
      <c r="G305" s="9" t="s">
        <v>248</v>
      </c>
    </row>
    <row r="306" spans="1:10" ht="15">
      <c r="A306" s="127">
        <v>5</v>
      </c>
      <c r="B306" s="128" t="s">
        <v>513</v>
      </c>
      <c r="C306" s="129" t="s">
        <v>258</v>
      </c>
      <c r="D306" s="130" t="s">
        <v>259</v>
      </c>
      <c r="E306" s="8" t="s">
        <v>54</v>
      </c>
      <c r="F306" s="9" t="s">
        <v>61</v>
      </c>
      <c r="G306" s="9" t="s">
        <v>260</v>
      </c>
    </row>
    <row r="307" spans="1:10" ht="15">
      <c r="A307" s="127">
        <v>6</v>
      </c>
      <c r="B307" s="128" t="s">
        <v>514</v>
      </c>
      <c r="C307" s="129" t="s">
        <v>261</v>
      </c>
      <c r="D307" s="130" t="s">
        <v>262</v>
      </c>
      <c r="E307" s="8" t="s">
        <v>54</v>
      </c>
      <c r="F307" s="9" t="s">
        <v>61</v>
      </c>
      <c r="G307" s="9" t="s">
        <v>263</v>
      </c>
    </row>
    <row r="308" spans="1:10" ht="15">
      <c r="A308" s="127">
        <v>7</v>
      </c>
      <c r="B308" s="128" t="s">
        <v>516</v>
      </c>
      <c r="C308" s="129" t="s">
        <v>267</v>
      </c>
      <c r="D308" s="130" t="s">
        <v>268</v>
      </c>
      <c r="E308" s="8" t="s">
        <v>54</v>
      </c>
      <c r="F308" s="9" t="s">
        <v>61</v>
      </c>
      <c r="G308" s="9" t="s">
        <v>269</v>
      </c>
    </row>
    <row r="309" spans="1:10" ht="15">
      <c r="A309" s="127">
        <v>8</v>
      </c>
      <c r="B309" s="128" t="s">
        <v>580</v>
      </c>
      <c r="C309" s="114" t="s">
        <v>448</v>
      </c>
      <c r="D309" s="115" t="s">
        <v>602</v>
      </c>
      <c r="E309" s="35" t="s">
        <v>54</v>
      </c>
      <c r="F309" s="36" t="s">
        <v>61</v>
      </c>
      <c r="G309" s="36" t="s">
        <v>449</v>
      </c>
    </row>
    <row r="310" spans="1:10" ht="15">
      <c r="A310" s="127">
        <v>9</v>
      </c>
      <c r="B310" s="378"/>
      <c r="C310" s="129" t="s">
        <v>1366</v>
      </c>
      <c r="D310" s="130" t="s">
        <v>1367</v>
      </c>
      <c r="E310" s="8" t="s">
        <v>54</v>
      </c>
      <c r="F310" s="9" t="s">
        <v>61</v>
      </c>
      <c r="G310" s="9" t="s">
        <v>1368</v>
      </c>
      <c r="I310" s="375" t="s">
        <v>1365</v>
      </c>
      <c r="J310" s="376"/>
    </row>
    <row r="311" spans="1:10" ht="15">
      <c r="A311" s="171"/>
      <c r="B311" s="119"/>
      <c r="C311" s="120"/>
      <c r="D311" s="121"/>
      <c r="E311" s="122"/>
      <c r="F311" s="123"/>
      <c r="G311" s="123"/>
    </row>
    <row r="312" spans="1:10" ht="15">
      <c r="A312" s="171"/>
      <c r="B312" s="119"/>
      <c r="C312" s="120"/>
      <c r="D312" s="121"/>
      <c r="E312" s="122"/>
      <c r="F312" s="123"/>
      <c r="G312" s="123"/>
    </row>
    <row r="313" spans="1:10" ht="15">
      <c r="A313" s="171"/>
      <c r="B313" s="119"/>
      <c r="C313" s="120"/>
      <c r="D313" s="121"/>
      <c r="E313" s="122"/>
      <c r="F313" s="123"/>
      <c r="G313" s="123"/>
    </row>
    <row r="314" spans="1:10" ht="16.5">
      <c r="A314" s="20"/>
      <c r="B314" s="37"/>
      <c r="C314" s="38"/>
      <c r="D314" s="39"/>
      <c r="E314" s="40"/>
      <c r="F314" s="41"/>
      <c r="G314" s="41"/>
    </row>
    <row r="315" spans="1:10" ht="16.5">
      <c r="A315" s="20"/>
      <c r="B315" s="20"/>
      <c r="C315" s="20"/>
      <c r="D315" s="42" t="s">
        <v>42</v>
      </c>
      <c r="E315" s="25" t="s">
        <v>53</v>
      </c>
      <c r="F315" s="43" t="s">
        <v>54</v>
      </c>
      <c r="G315" s="25" t="s">
        <v>52</v>
      </c>
    </row>
    <row r="316" spans="1:10" ht="16.5">
      <c r="A316" s="20"/>
      <c r="B316" s="20"/>
      <c r="C316" s="20"/>
      <c r="D316" s="26" t="s">
        <v>49</v>
      </c>
      <c r="E316" s="15">
        <v>3</v>
      </c>
      <c r="F316" s="15">
        <v>6</v>
      </c>
      <c r="G316" s="25">
        <f>SUM(E316:F316)</f>
        <v>9</v>
      </c>
    </row>
    <row r="317" spans="1:10" ht="16.5">
      <c r="A317" s="20"/>
      <c r="B317" s="20"/>
      <c r="C317" s="20"/>
      <c r="D317" s="26" t="s">
        <v>50</v>
      </c>
      <c r="E317" s="27"/>
      <c r="F317" s="28"/>
      <c r="G317" s="25">
        <f>SUM(E317:F317)</f>
        <v>0</v>
      </c>
    </row>
    <row r="318" spans="1:10" ht="16.5">
      <c r="A318" s="20"/>
      <c r="B318" s="20"/>
      <c r="C318" s="20"/>
      <c r="D318" s="26" t="s">
        <v>51</v>
      </c>
      <c r="E318" s="27"/>
      <c r="F318" s="28"/>
      <c r="G318" s="25"/>
    </row>
    <row r="319" spans="1:10" ht="16.5">
      <c r="A319" s="20"/>
      <c r="B319" s="20"/>
      <c r="C319" s="20"/>
      <c r="D319" s="18"/>
      <c r="E319" s="27">
        <f>SUM(E316:E318)</f>
        <v>3</v>
      </c>
      <c r="F319" s="28">
        <f>SUM(F316:F318)</f>
        <v>6</v>
      </c>
      <c r="G319" s="19">
        <f>SUM(G316:G318)</f>
        <v>9</v>
      </c>
    </row>
    <row r="320" spans="1:10" ht="16.5">
      <c r="A320" s="20"/>
      <c r="B320" s="20"/>
      <c r="C320" s="20"/>
      <c r="D320" s="20"/>
      <c r="E320" s="29"/>
      <c r="F320" s="29"/>
      <c r="G320" s="20"/>
    </row>
    <row r="321" spans="1:9" ht="16.5">
      <c r="G321" s="20" t="s">
        <v>832</v>
      </c>
    </row>
    <row r="322" spans="1:9" ht="16.5">
      <c r="D322" s="21"/>
      <c r="G322" s="20" t="s">
        <v>833</v>
      </c>
    </row>
    <row r="323" spans="1:9" ht="16.5">
      <c r="D323" s="21"/>
      <c r="G323" s="20"/>
    </row>
    <row r="324" spans="1:9" ht="16.5">
      <c r="A324" s="395"/>
      <c r="B324" s="395"/>
      <c r="C324" s="102"/>
      <c r="D324" s="102"/>
      <c r="E324" s="395"/>
      <c r="F324" s="395"/>
      <c r="G324" s="20"/>
    </row>
    <row r="325" spans="1:9" ht="16.5">
      <c r="A325" s="394"/>
      <c r="B325" s="394"/>
      <c r="C325" s="44"/>
      <c r="D325" s="44"/>
      <c r="E325" s="395"/>
      <c r="F325" s="395"/>
      <c r="G325" s="20"/>
    </row>
    <row r="326" spans="1:9" ht="16.5">
      <c r="A326" s="394"/>
      <c r="B326" s="394"/>
      <c r="C326" s="7"/>
      <c r="D326" s="7"/>
      <c r="E326" s="395"/>
      <c r="F326" s="395"/>
      <c r="G326" s="22" t="s">
        <v>820</v>
      </c>
    </row>
    <row r="327" spans="1:9" ht="16.5">
      <c r="A327" s="394"/>
      <c r="B327" s="394"/>
      <c r="C327" s="7"/>
      <c r="D327" s="7"/>
      <c r="E327" s="395"/>
      <c r="F327" s="395"/>
      <c r="G327" s="23" t="s">
        <v>695</v>
      </c>
    </row>
    <row r="328" spans="1:9" ht="16.5">
      <c r="A328" s="125"/>
      <c r="B328" s="125"/>
      <c r="C328" s="7"/>
      <c r="D328" s="7"/>
      <c r="E328" s="124"/>
      <c r="F328" s="124"/>
      <c r="G328" s="23"/>
    </row>
    <row r="329" spans="1:9" ht="16.5">
      <c r="A329" s="125"/>
      <c r="B329" s="125"/>
      <c r="C329" s="7"/>
      <c r="D329" s="7"/>
      <c r="E329" s="124"/>
      <c r="F329" s="124"/>
      <c r="G329" s="23"/>
    </row>
    <row r="330" spans="1:9" ht="15">
      <c r="A330" s="392"/>
      <c r="B330" s="392"/>
      <c r="C330" s="7"/>
      <c r="D330" s="7"/>
      <c r="E330" s="393"/>
      <c r="F330" s="393"/>
    </row>
    <row r="331" spans="1:9" ht="16.5">
      <c r="D331" s="42" t="s">
        <v>42</v>
      </c>
      <c r="E331" s="25" t="s">
        <v>53</v>
      </c>
      <c r="F331" s="43" t="s">
        <v>54</v>
      </c>
      <c r="G331" s="25" t="s">
        <v>52</v>
      </c>
      <c r="H331" s="102"/>
      <c r="I331" s="102"/>
    </row>
    <row r="332" spans="1:9" ht="16.5">
      <c r="D332" s="26" t="s">
        <v>49</v>
      </c>
      <c r="E332" s="15">
        <f>SUM(E48+E120+E191+E264+E316)</f>
        <v>40</v>
      </c>
      <c r="F332" s="15">
        <f>SUM(F48+F120+F191+F264+F316)</f>
        <v>52</v>
      </c>
      <c r="G332" s="25">
        <f>SUM(E332:F332)</f>
        <v>92</v>
      </c>
      <c r="H332" s="102"/>
      <c r="I332" s="102"/>
    </row>
    <row r="333" spans="1:9" ht="16.5">
      <c r="D333" s="26" t="s">
        <v>50</v>
      </c>
      <c r="E333" s="27">
        <v>20</v>
      </c>
      <c r="F333" s="28">
        <v>16</v>
      </c>
      <c r="G333" s="25">
        <f>SUM(E333:F333)</f>
        <v>36</v>
      </c>
      <c r="H333" s="102"/>
      <c r="I333" s="102"/>
    </row>
    <row r="334" spans="1:9" ht="16.5">
      <c r="D334" s="26" t="s">
        <v>51</v>
      </c>
      <c r="E334" s="27">
        <f>SUM(E193)</f>
        <v>4</v>
      </c>
      <c r="F334" s="28">
        <f>SUM(F193)</f>
        <v>5</v>
      </c>
      <c r="G334" s="25">
        <f>SUM(E334:F334)</f>
        <v>9</v>
      </c>
      <c r="H334" s="102"/>
      <c r="I334" s="102"/>
    </row>
    <row r="335" spans="1:9" ht="16.5">
      <c r="D335" s="18"/>
      <c r="E335" s="27">
        <f>SUM(E332:E334)</f>
        <v>64</v>
      </c>
      <c r="F335" s="28">
        <f>SUM(F332:F334)</f>
        <v>73</v>
      </c>
      <c r="G335" s="19">
        <f>SUM(G332:G334)</f>
        <v>137</v>
      </c>
      <c r="H335" s="393"/>
      <c r="I335" s="393"/>
    </row>
  </sheetData>
  <sortState ref="B155:G186">
    <sortCondition ref="D155:D186"/>
  </sortState>
  <mergeCells count="56">
    <mergeCell ref="A8:F8"/>
    <mergeCell ref="G8:G10"/>
    <mergeCell ref="A9:F9"/>
    <mergeCell ref="A10:F10"/>
    <mergeCell ref="A1:G1"/>
    <mergeCell ref="A2:G2"/>
    <mergeCell ref="A3:G3"/>
    <mergeCell ref="A4:G4"/>
    <mergeCell ref="A5:G5"/>
    <mergeCell ref="A151:F151"/>
    <mergeCell ref="G151:G153"/>
    <mergeCell ref="A152:F152"/>
    <mergeCell ref="A153:F153"/>
    <mergeCell ref="A73:G73"/>
    <mergeCell ref="A74:G74"/>
    <mergeCell ref="A75:G75"/>
    <mergeCell ref="A76:G76"/>
    <mergeCell ref="A77:G77"/>
    <mergeCell ref="A80:F80"/>
    <mergeCell ref="G80:G82"/>
    <mergeCell ref="A81:F81"/>
    <mergeCell ref="A82:F82"/>
    <mergeCell ref="A144:G144"/>
    <mergeCell ref="A145:G145"/>
    <mergeCell ref="A146:G146"/>
    <mergeCell ref="A147:G147"/>
    <mergeCell ref="A148:G148"/>
    <mergeCell ref="A297:F297"/>
    <mergeCell ref="G297:G299"/>
    <mergeCell ref="A298:F298"/>
    <mergeCell ref="A299:F299"/>
    <mergeCell ref="A217:G217"/>
    <mergeCell ref="A218:G218"/>
    <mergeCell ref="A219:G219"/>
    <mergeCell ref="A220:G220"/>
    <mergeCell ref="A221:G221"/>
    <mergeCell ref="A224:F224"/>
    <mergeCell ref="G224:G226"/>
    <mergeCell ref="A225:F225"/>
    <mergeCell ref="A226:F226"/>
    <mergeCell ref="A290:G290"/>
    <mergeCell ref="A291:G291"/>
    <mergeCell ref="A292:G292"/>
    <mergeCell ref="A293:G293"/>
    <mergeCell ref="A294:G294"/>
    <mergeCell ref="A324:B324"/>
    <mergeCell ref="E324:F324"/>
    <mergeCell ref="A330:B330"/>
    <mergeCell ref="E330:F330"/>
    <mergeCell ref="H335:I335"/>
    <mergeCell ref="A325:B325"/>
    <mergeCell ref="E325:F325"/>
    <mergeCell ref="A326:B326"/>
    <mergeCell ref="E326:F326"/>
    <mergeCell ref="A327:B327"/>
    <mergeCell ref="E327:F327"/>
  </mergeCells>
  <pageMargins left="0.78740157480314965" right="0.11811023622047245" top="0.6692913385826772" bottom="0.74803149606299213" header="0.31496062992125984" footer="0.31496062992125984"/>
  <pageSetup paperSize="5" scale="85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01"/>
  <sheetViews>
    <sheetView topLeftCell="A180" workbookViewId="0">
      <selection activeCell="K216" sqref="K216"/>
    </sheetView>
  </sheetViews>
  <sheetFormatPr defaultColWidth="9.140625" defaultRowHeight="14.25"/>
  <cols>
    <col min="1" max="1" width="5.7109375" style="47" customWidth="1"/>
    <col min="2" max="2" width="23" style="47" customWidth="1"/>
    <col min="3" max="3" width="31.28515625" style="47" customWidth="1"/>
    <col min="4" max="4" width="4.28515625" style="47" customWidth="1"/>
    <col min="5" max="5" width="9.28515625" style="47" customWidth="1"/>
    <col min="6" max="6" width="12.7109375" style="47" customWidth="1"/>
    <col min="7" max="7" width="25.42578125" style="47" customWidth="1"/>
    <col min="8" max="8" width="0.85546875" style="47" customWidth="1"/>
    <col min="9" max="9" width="6.5703125" style="47" customWidth="1"/>
    <col min="10" max="10" width="22" style="47" customWidth="1"/>
    <col min="11" max="16384" width="9.140625" style="47"/>
  </cols>
  <sheetData>
    <row r="1" spans="1:8" hidden="1">
      <c r="A1" s="406"/>
      <c r="B1" s="406"/>
      <c r="C1" s="407"/>
    </row>
    <row r="2" spans="1:8" hidden="1">
      <c r="A2" s="48"/>
      <c r="B2" s="48"/>
    </row>
    <row r="3" spans="1:8" hidden="1"/>
    <row r="4" spans="1:8" hidden="1"/>
    <row r="5" spans="1:8" hidden="1"/>
    <row r="6" spans="1:8" hidden="1"/>
    <row r="8" spans="1:8" ht="18" customHeight="1">
      <c r="A8" s="408" t="s">
        <v>43</v>
      </c>
      <c r="B8" s="408"/>
      <c r="C8" s="408"/>
      <c r="D8" s="408"/>
      <c r="E8" s="408"/>
      <c r="F8" s="408"/>
      <c r="G8" s="408"/>
      <c r="H8" s="49"/>
    </row>
    <row r="9" spans="1:8" ht="18" customHeight="1">
      <c r="A9" s="409" t="s">
        <v>58</v>
      </c>
      <c r="B9" s="409"/>
      <c r="C9" s="409"/>
      <c r="D9" s="409"/>
      <c r="E9" s="409"/>
      <c r="F9" s="409"/>
      <c r="G9" s="409"/>
      <c r="H9" s="50"/>
    </row>
    <row r="10" spans="1:8" ht="18" customHeight="1">
      <c r="A10" s="410" t="s">
        <v>44</v>
      </c>
      <c r="B10" s="410"/>
      <c r="C10" s="410"/>
      <c r="D10" s="410"/>
      <c r="E10" s="410"/>
      <c r="F10" s="410"/>
      <c r="G10" s="410"/>
      <c r="H10" s="51"/>
    </row>
    <row r="11" spans="1:8" ht="14.25" customHeight="1">
      <c r="A11" s="411" t="s">
        <v>45</v>
      </c>
      <c r="B11" s="411"/>
      <c r="C11" s="411"/>
      <c r="D11" s="411"/>
      <c r="E11" s="411"/>
      <c r="F11" s="411"/>
      <c r="G11" s="411"/>
      <c r="H11" s="52"/>
    </row>
    <row r="12" spans="1:8" ht="14.25" customHeight="1">
      <c r="A12" s="405" t="s">
        <v>618</v>
      </c>
      <c r="B12" s="405"/>
      <c r="C12" s="405"/>
      <c r="D12" s="405"/>
      <c r="E12" s="405"/>
      <c r="F12" s="405"/>
      <c r="G12" s="405"/>
      <c r="H12" s="53"/>
    </row>
    <row r="13" spans="1:8" ht="3" customHeight="1" thickBot="1">
      <c r="A13" s="54"/>
      <c r="B13" s="54"/>
      <c r="C13" s="54"/>
      <c r="D13" s="54"/>
      <c r="E13" s="54"/>
      <c r="F13" s="54"/>
      <c r="G13" s="54"/>
      <c r="H13" s="55"/>
    </row>
    <row r="14" spans="1:8" ht="15.75" customHeight="1" thickTop="1" thickBot="1">
      <c r="A14" s="56"/>
      <c r="B14" s="56"/>
      <c r="C14" s="56"/>
      <c r="D14" s="56"/>
      <c r="E14" s="56"/>
      <c r="F14" s="56"/>
      <c r="G14" s="56"/>
      <c r="H14" s="56"/>
    </row>
    <row r="15" spans="1:8" ht="15.75" customHeight="1">
      <c r="A15" s="412" t="s">
        <v>829</v>
      </c>
      <c r="B15" s="412"/>
      <c r="C15" s="412"/>
      <c r="D15" s="412"/>
      <c r="E15" s="412"/>
      <c r="F15" s="413"/>
      <c r="G15" s="414" t="s">
        <v>814</v>
      </c>
      <c r="H15" s="57"/>
    </row>
    <row r="16" spans="1:8" ht="15.75" customHeight="1">
      <c r="A16" s="412" t="s">
        <v>56</v>
      </c>
      <c r="B16" s="412"/>
      <c r="C16" s="412"/>
      <c r="D16" s="412"/>
      <c r="E16" s="412"/>
      <c r="F16" s="413"/>
      <c r="G16" s="415"/>
      <c r="H16" s="58"/>
    </row>
    <row r="17" spans="1:8" ht="15.75" customHeight="1" thickBot="1">
      <c r="A17" s="412" t="s">
        <v>830</v>
      </c>
      <c r="B17" s="412"/>
      <c r="C17" s="412"/>
      <c r="D17" s="412"/>
      <c r="E17" s="412"/>
      <c r="F17" s="413"/>
      <c r="G17" s="416"/>
      <c r="H17" s="58"/>
    </row>
    <row r="18" spans="1:8" ht="15.75" customHeight="1">
      <c r="A18" s="59"/>
      <c r="B18" s="59"/>
      <c r="C18" s="60"/>
      <c r="D18" s="60"/>
      <c r="E18" s="60"/>
      <c r="F18" s="60"/>
      <c r="G18" s="60"/>
      <c r="H18" s="61"/>
    </row>
    <row r="19" spans="1:8" ht="18" customHeight="1">
      <c r="A19" s="181" t="s">
        <v>46</v>
      </c>
      <c r="B19" s="182" t="s">
        <v>59</v>
      </c>
      <c r="C19" s="181" t="s">
        <v>47</v>
      </c>
      <c r="D19" s="181" t="s">
        <v>48</v>
      </c>
      <c r="E19" s="181" t="s">
        <v>42</v>
      </c>
      <c r="F19" s="417" t="s">
        <v>57</v>
      </c>
      <c r="G19" s="417"/>
      <c r="H19" s="62"/>
    </row>
    <row r="20" spans="1:8" ht="15.75" customHeight="1">
      <c r="A20" s="90">
        <v>1</v>
      </c>
      <c r="B20" s="63" t="s">
        <v>619</v>
      </c>
      <c r="C20" s="111" t="s">
        <v>620</v>
      </c>
      <c r="D20" s="112" t="s">
        <v>54</v>
      </c>
      <c r="E20" s="111" t="s">
        <v>61</v>
      </c>
      <c r="F20" s="111" t="s">
        <v>65</v>
      </c>
      <c r="G20" s="113">
        <v>40559</v>
      </c>
      <c r="H20" s="64"/>
    </row>
    <row r="21" spans="1:8" ht="15.75" customHeight="1">
      <c r="A21" s="90">
        <v>2</v>
      </c>
      <c r="B21" s="65" t="s">
        <v>621</v>
      </c>
      <c r="C21" s="105" t="s">
        <v>622</v>
      </c>
      <c r="D21" s="106" t="s">
        <v>54</v>
      </c>
      <c r="E21" s="105" t="s">
        <v>60</v>
      </c>
      <c r="F21" s="105" t="s">
        <v>623</v>
      </c>
      <c r="G21" s="107">
        <v>40700</v>
      </c>
      <c r="H21" s="64"/>
    </row>
    <row r="22" spans="1:8" ht="15.75" customHeight="1">
      <c r="A22" s="90">
        <v>3</v>
      </c>
      <c r="B22" s="63" t="s">
        <v>624</v>
      </c>
      <c r="C22" s="111" t="s">
        <v>625</v>
      </c>
      <c r="D22" s="112" t="s">
        <v>54</v>
      </c>
      <c r="E22" s="111" t="s">
        <v>61</v>
      </c>
      <c r="F22" s="111" t="s">
        <v>67</v>
      </c>
      <c r="G22" s="113">
        <v>40620</v>
      </c>
      <c r="H22" s="64"/>
    </row>
    <row r="23" spans="1:8" ht="15.75" customHeight="1">
      <c r="A23" s="90">
        <v>4</v>
      </c>
      <c r="B23" s="63" t="s">
        <v>626</v>
      </c>
      <c r="C23" s="183" t="s">
        <v>627</v>
      </c>
      <c r="D23" s="184" t="s">
        <v>54</v>
      </c>
      <c r="E23" s="183" t="s">
        <v>61</v>
      </c>
      <c r="F23" s="183" t="s">
        <v>66</v>
      </c>
      <c r="G23" s="185">
        <v>40522</v>
      </c>
      <c r="H23" s="64"/>
    </row>
    <row r="24" spans="1:8" ht="15.75" customHeight="1">
      <c r="A24" s="90">
        <v>5</v>
      </c>
      <c r="B24" s="104" t="s">
        <v>702</v>
      </c>
      <c r="C24" s="108" t="s">
        <v>703</v>
      </c>
      <c r="D24" s="109" t="s">
        <v>53</v>
      </c>
      <c r="E24" s="108" t="s">
        <v>60</v>
      </c>
      <c r="F24" s="108" t="s">
        <v>704</v>
      </c>
      <c r="G24" s="110">
        <v>40655</v>
      </c>
      <c r="H24" s="64"/>
    </row>
    <row r="25" spans="1:8" ht="15.75" customHeight="1">
      <c r="A25" s="90">
        <v>6</v>
      </c>
      <c r="B25" s="65" t="s">
        <v>628</v>
      </c>
      <c r="C25" s="105" t="s">
        <v>629</v>
      </c>
      <c r="D25" s="106" t="s">
        <v>53</v>
      </c>
      <c r="E25" s="105" t="s">
        <v>60</v>
      </c>
      <c r="F25" s="105" t="s">
        <v>64</v>
      </c>
      <c r="G25" s="107">
        <v>40656</v>
      </c>
      <c r="H25" s="64"/>
    </row>
    <row r="26" spans="1:8" ht="15.75" customHeight="1">
      <c r="A26" s="90">
        <v>7</v>
      </c>
      <c r="B26" s="92" t="s">
        <v>1360</v>
      </c>
      <c r="C26" s="186" t="s">
        <v>799</v>
      </c>
      <c r="D26" s="187" t="s">
        <v>53</v>
      </c>
      <c r="E26" s="186" t="s">
        <v>61</v>
      </c>
      <c r="F26" s="186" t="s">
        <v>78</v>
      </c>
      <c r="G26" s="188" t="s">
        <v>800</v>
      </c>
      <c r="H26" s="64"/>
    </row>
    <row r="27" spans="1:8" ht="15.75" customHeight="1">
      <c r="A27" s="90">
        <v>8</v>
      </c>
      <c r="B27" s="65" t="s">
        <v>633</v>
      </c>
      <c r="C27" s="105" t="s">
        <v>634</v>
      </c>
      <c r="D27" s="106" t="s">
        <v>54</v>
      </c>
      <c r="E27" s="105" t="s">
        <v>60</v>
      </c>
      <c r="F27" s="105" t="s">
        <v>635</v>
      </c>
      <c r="G27" s="107">
        <v>40649</v>
      </c>
      <c r="H27" s="64"/>
    </row>
    <row r="28" spans="1:8" ht="15.75" customHeight="1">
      <c r="A28" s="90">
        <v>9</v>
      </c>
      <c r="B28" s="65" t="s">
        <v>636</v>
      </c>
      <c r="C28" s="105" t="s">
        <v>637</v>
      </c>
      <c r="D28" s="106" t="s">
        <v>53</v>
      </c>
      <c r="E28" s="105" t="s">
        <v>60</v>
      </c>
      <c r="F28" s="105" t="s">
        <v>638</v>
      </c>
      <c r="G28" s="107">
        <v>40537</v>
      </c>
      <c r="H28" s="64"/>
    </row>
    <row r="29" spans="1:8" ht="15.75" customHeight="1">
      <c r="A29" s="90">
        <v>10</v>
      </c>
      <c r="B29" s="65" t="s">
        <v>639</v>
      </c>
      <c r="C29" s="105" t="s">
        <v>640</v>
      </c>
      <c r="D29" s="106" t="s">
        <v>54</v>
      </c>
      <c r="E29" s="105" t="s">
        <v>60</v>
      </c>
      <c r="F29" s="105" t="s">
        <v>641</v>
      </c>
      <c r="G29" s="107">
        <v>40729</v>
      </c>
      <c r="H29" s="64"/>
    </row>
    <row r="30" spans="1:8" ht="15.75" customHeight="1">
      <c r="A30" s="90">
        <v>11</v>
      </c>
      <c r="B30" s="65" t="s">
        <v>642</v>
      </c>
      <c r="C30" s="105" t="s">
        <v>643</v>
      </c>
      <c r="D30" s="106" t="s">
        <v>54</v>
      </c>
      <c r="E30" s="105" t="s">
        <v>60</v>
      </c>
      <c r="F30" s="105" t="s">
        <v>638</v>
      </c>
      <c r="G30" s="107">
        <v>40556</v>
      </c>
      <c r="H30" s="64"/>
    </row>
    <row r="31" spans="1:8" ht="15.75" customHeight="1">
      <c r="A31" s="90">
        <v>12</v>
      </c>
      <c r="B31" s="65" t="s">
        <v>644</v>
      </c>
      <c r="C31" s="105" t="s">
        <v>645</v>
      </c>
      <c r="D31" s="106" t="s">
        <v>53</v>
      </c>
      <c r="E31" s="105" t="s">
        <v>60</v>
      </c>
      <c r="F31" s="105" t="s">
        <v>646</v>
      </c>
      <c r="G31" s="107">
        <v>40565</v>
      </c>
      <c r="H31" s="64"/>
    </row>
    <row r="32" spans="1:8" ht="15.75" customHeight="1">
      <c r="A32" s="90">
        <v>13</v>
      </c>
      <c r="B32" s="103" t="s">
        <v>720</v>
      </c>
      <c r="C32" s="189" t="s">
        <v>81</v>
      </c>
      <c r="D32" s="190" t="s">
        <v>53</v>
      </c>
      <c r="E32" s="189" t="s">
        <v>61</v>
      </c>
      <c r="F32" s="189" t="s">
        <v>69</v>
      </c>
      <c r="G32" s="191">
        <v>40360</v>
      </c>
      <c r="H32" s="64"/>
    </row>
    <row r="33" spans="1:8" ht="15.75" customHeight="1">
      <c r="A33" s="90">
        <v>14</v>
      </c>
      <c r="B33" s="65" t="s">
        <v>649</v>
      </c>
      <c r="C33" s="105" t="s">
        <v>650</v>
      </c>
      <c r="D33" s="106" t="s">
        <v>54</v>
      </c>
      <c r="E33" s="105" t="s">
        <v>60</v>
      </c>
      <c r="F33" s="105" t="s">
        <v>651</v>
      </c>
      <c r="G33" s="107">
        <v>40439</v>
      </c>
      <c r="H33" s="64"/>
    </row>
    <row r="34" spans="1:8" ht="15.75" customHeight="1">
      <c r="A34" s="90">
        <v>15</v>
      </c>
      <c r="B34" s="63" t="s">
        <v>652</v>
      </c>
      <c r="C34" s="111" t="s">
        <v>653</v>
      </c>
      <c r="D34" s="112" t="s">
        <v>54</v>
      </c>
      <c r="E34" s="111" t="s">
        <v>61</v>
      </c>
      <c r="F34" s="111" t="s">
        <v>654</v>
      </c>
      <c r="G34" s="113">
        <v>40498</v>
      </c>
      <c r="H34" s="64"/>
    </row>
    <row r="35" spans="1:8" ht="15.75" customHeight="1">
      <c r="A35" s="90">
        <v>16</v>
      </c>
      <c r="B35" s="104" t="s">
        <v>725</v>
      </c>
      <c r="C35" s="108" t="s">
        <v>726</v>
      </c>
      <c r="D35" s="109" t="s">
        <v>53</v>
      </c>
      <c r="E35" s="108" t="s">
        <v>60</v>
      </c>
      <c r="F35" s="108" t="s">
        <v>69</v>
      </c>
      <c r="G35" s="110">
        <v>40659</v>
      </c>
      <c r="H35" s="64"/>
    </row>
    <row r="36" spans="1:8" ht="15.75" customHeight="1">
      <c r="A36" s="90">
        <v>17</v>
      </c>
      <c r="B36" s="63" t="s">
        <v>655</v>
      </c>
      <c r="C36" s="111" t="s">
        <v>656</v>
      </c>
      <c r="D36" s="112" t="s">
        <v>54</v>
      </c>
      <c r="E36" s="111" t="s">
        <v>61</v>
      </c>
      <c r="F36" s="111" t="s">
        <v>657</v>
      </c>
      <c r="G36" s="113">
        <v>40875</v>
      </c>
      <c r="H36" s="64"/>
    </row>
    <row r="37" spans="1:8" ht="15.75" customHeight="1">
      <c r="A37" s="90">
        <v>18</v>
      </c>
      <c r="B37" s="65" t="s">
        <v>658</v>
      </c>
      <c r="C37" s="105" t="s">
        <v>659</v>
      </c>
      <c r="D37" s="106" t="s">
        <v>53</v>
      </c>
      <c r="E37" s="105" t="s">
        <v>60</v>
      </c>
      <c r="F37" s="105" t="s">
        <v>660</v>
      </c>
      <c r="G37" s="107">
        <v>40576</v>
      </c>
      <c r="H37" s="64"/>
    </row>
    <row r="38" spans="1:8" ht="15.75" customHeight="1">
      <c r="A38" s="90">
        <v>19</v>
      </c>
      <c r="B38" s="65" t="s">
        <v>661</v>
      </c>
      <c r="C38" s="105" t="s">
        <v>662</v>
      </c>
      <c r="D38" s="106" t="s">
        <v>54</v>
      </c>
      <c r="E38" s="105" t="s">
        <v>60</v>
      </c>
      <c r="F38" s="105" t="s">
        <v>663</v>
      </c>
      <c r="G38" s="107">
        <v>40633</v>
      </c>
      <c r="H38" s="64"/>
    </row>
    <row r="39" spans="1:8" ht="15.75" customHeight="1">
      <c r="A39" s="90">
        <v>20</v>
      </c>
      <c r="B39" s="90" t="s">
        <v>778</v>
      </c>
      <c r="C39" s="186" t="s">
        <v>779</v>
      </c>
      <c r="D39" s="187" t="s">
        <v>53</v>
      </c>
      <c r="E39" s="186" t="s">
        <v>61</v>
      </c>
      <c r="F39" s="186" t="s">
        <v>67</v>
      </c>
      <c r="G39" s="188">
        <v>40648</v>
      </c>
      <c r="H39" s="64"/>
    </row>
    <row r="40" spans="1:8" ht="15.75" customHeight="1">
      <c r="A40" s="90">
        <v>21</v>
      </c>
      <c r="B40" s="65" t="s">
        <v>664</v>
      </c>
      <c r="C40" s="105" t="s">
        <v>665</v>
      </c>
      <c r="D40" s="106" t="s">
        <v>53</v>
      </c>
      <c r="E40" s="105" t="s">
        <v>60</v>
      </c>
      <c r="F40" s="105" t="s">
        <v>64</v>
      </c>
      <c r="G40" s="107">
        <v>40636</v>
      </c>
      <c r="H40" s="64"/>
    </row>
    <row r="41" spans="1:8" ht="15.75" customHeight="1">
      <c r="A41" s="90">
        <v>22</v>
      </c>
      <c r="B41" s="63" t="s">
        <v>666</v>
      </c>
      <c r="C41" s="183" t="s">
        <v>667</v>
      </c>
      <c r="D41" s="184" t="s">
        <v>54</v>
      </c>
      <c r="E41" s="183" t="s">
        <v>61</v>
      </c>
      <c r="F41" s="183" t="s">
        <v>66</v>
      </c>
      <c r="G41" s="185">
        <v>40662</v>
      </c>
      <c r="H41" s="64"/>
    </row>
    <row r="42" spans="1:8" ht="15.75" customHeight="1">
      <c r="A42" s="90">
        <v>23</v>
      </c>
      <c r="B42" s="63" t="s">
        <v>668</v>
      </c>
      <c r="C42" s="111" t="s">
        <v>669</v>
      </c>
      <c r="D42" s="112" t="s">
        <v>54</v>
      </c>
      <c r="E42" s="111" t="s">
        <v>61</v>
      </c>
      <c r="F42" s="111" t="s">
        <v>77</v>
      </c>
      <c r="G42" s="113">
        <v>40552</v>
      </c>
      <c r="H42" s="64"/>
    </row>
    <row r="43" spans="1:8" ht="15.75" customHeight="1">
      <c r="A43" s="90">
        <v>24</v>
      </c>
      <c r="B43" s="65" t="s">
        <v>670</v>
      </c>
      <c r="C43" s="105" t="s">
        <v>671</v>
      </c>
      <c r="D43" s="106" t="s">
        <v>53</v>
      </c>
      <c r="E43" s="105" t="s">
        <v>60</v>
      </c>
      <c r="F43" s="105" t="s">
        <v>71</v>
      </c>
      <c r="G43" s="107">
        <v>40709</v>
      </c>
      <c r="H43" s="64"/>
    </row>
    <row r="44" spans="1:8" ht="15.75" customHeight="1">
      <c r="A44" s="90">
        <v>25</v>
      </c>
      <c r="B44" s="103" t="s">
        <v>735</v>
      </c>
      <c r="C44" s="189" t="s">
        <v>736</v>
      </c>
      <c r="D44" s="190" t="s">
        <v>53</v>
      </c>
      <c r="E44" s="189" t="s">
        <v>61</v>
      </c>
      <c r="F44" s="189" t="s">
        <v>77</v>
      </c>
      <c r="G44" s="191">
        <v>40515</v>
      </c>
      <c r="H44" s="64"/>
    </row>
    <row r="45" spans="1:8" ht="15.75" customHeight="1">
      <c r="A45" s="90">
        <v>26</v>
      </c>
      <c r="B45" s="103" t="s">
        <v>741</v>
      </c>
      <c r="C45" s="189" t="s">
        <v>742</v>
      </c>
      <c r="D45" s="190" t="s">
        <v>53</v>
      </c>
      <c r="E45" s="189" t="s">
        <v>61</v>
      </c>
      <c r="F45" s="189" t="s">
        <v>743</v>
      </c>
      <c r="G45" s="191">
        <v>40524</v>
      </c>
      <c r="H45" s="64"/>
    </row>
    <row r="46" spans="1:8" ht="15.75" customHeight="1">
      <c r="A46" s="90">
        <v>27</v>
      </c>
      <c r="B46" s="63" t="s">
        <v>672</v>
      </c>
      <c r="C46" s="111" t="s">
        <v>673</v>
      </c>
      <c r="D46" s="112" t="s">
        <v>53</v>
      </c>
      <c r="E46" s="111" t="s">
        <v>61</v>
      </c>
      <c r="F46" s="111" t="s">
        <v>674</v>
      </c>
      <c r="G46" s="113">
        <v>40503</v>
      </c>
      <c r="H46" s="64"/>
    </row>
    <row r="47" spans="1:8" ht="15.75" customHeight="1">
      <c r="A47" s="90">
        <v>28</v>
      </c>
      <c r="B47" s="63" t="s">
        <v>675</v>
      </c>
      <c r="C47" s="111" t="s">
        <v>676</v>
      </c>
      <c r="D47" s="112" t="s">
        <v>54</v>
      </c>
      <c r="E47" s="111" t="s">
        <v>61</v>
      </c>
      <c r="F47" s="111" t="s">
        <v>77</v>
      </c>
      <c r="G47" s="113">
        <v>40872</v>
      </c>
      <c r="H47" s="64"/>
    </row>
    <row r="48" spans="1:8" ht="15.75" customHeight="1">
      <c r="A48" s="90">
        <v>29</v>
      </c>
      <c r="B48" s="63" t="s">
        <v>683</v>
      </c>
      <c r="C48" s="183" t="s">
        <v>684</v>
      </c>
      <c r="D48" s="184" t="s">
        <v>53</v>
      </c>
      <c r="E48" s="183" t="s">
        <v>61</v>
      </c>
      <c r="F48" s="183" t="s">
        <v>66</v>
      </c>
      <c r="G48" s="185">
        <v>40656</v>
      </c>
      <c r="H48" s="66"/>
    </row>
    <row r="49" spans="1:10" ht="15.75" customHeight="1">
      <c r="A49" s="90">
        <v>30</v>
      </c>
      <c r="B49" s="63" t="s">
        <v>691</v>
      </c>
      <c r="C49" s="111" t="s">
        <v>692</v>
      </c>
      <c r="D49" s="112" t="s">
        <v>54</v>
      </c>
      <c r="E49" s="111" t="s">
        <v>61</v>
      </c>
      <c r="F49" s="111" t="s">
        <v>79</v>
      </c>
      <c r="G49" s="113">
        <v>40622</v>
      </c>
      <c r="H49" s="64"/>
    </row>
    <row r="50" spans="1:10" ht="15.75" customHeight="1">
      <c r="A50" s="90">
        <v>31</v>
      </c>
      <c r="B50" s="65" t="s">
        <v>693</v>
      </c>
      <c r="C50" s="105" t="s">
        <v>694</v>
      </c>
      <c r="D50" s="106" t="s">
        <v>53</v>
      </c>
      <c r="E50" s="105" t="s">
        <v>60</v>
      </c>
      <c r="F50" s="105" t="s">
        <v>73</v>
      </c>
      <c r="G50" s="107">
        <v>40710</v>
      </c>
      <c r="H50" s="64"/>
    </row>
    <row r="51" spans="1:10" ht="15.75" customHeight="1">
      <c r="A51" s="379">
        <v>32</v>
      </c>
      <c r="B51" s="380" t="s">
        <v>1369</v>
      </c>
      <c r="C51" s="105" t="s">
        <v>1370</v>
      </c>
      <c r="D51" s="106" t="s">
        <v>54</v>
      </c>
      <c r="E51" s="105" t="s">
        <v>60</v>
      </c>
      <c r="F51" s="105" t="s">
        <v>78</v>
      </c>
      <c r="G51" s="107">
        <v>40674</v>
      </c>
      <c r="H51" s="64"/>
    </row>
    <row r="52" spans="1:10" ht="15.75" customHeight="1">
      <c r="A52" s="177"/>
      <c r="B52" s="178"/>
      <c r="C52" s="179"/>
      <c r="D52" s="180"/>
      <c r="E52" s="179"/>
      <c r="F52" s="179"/>
      <c r="G52" s="64"/>
      <c r="H52" s="64"/>
    </row>
    <row r="53" spans="1:10" ht="15.75" customHeight="1">
      <c r="A53" s="67"/>
      <c r="B53" s="67"/>
      <c r="C53" s="68"/>
      <c r="D53" s="69"/>
      <c r="E53" s="68"/>
      <c r="F53" s="68"/>
      <c r="G53" s="68"/>
      <c r="H53" s="70"/>
    </row>
    <row r="54" spans="1:10" ht="15.75" customHeight="1">
      <c r="A54" s="71"/>
      <c r="B54" s="71"/>
      <c r="C54" s="72" t="s">
        <v>42</v>
      </c>
      <c r="D54" s="73" t="s">
        <v>53</v>
      </c>
      <c r="E54" s="74" t="s">
        <v>54</v>
      </c>
      <c r="F54" s="418" t="s">
        <v>52</v>
      </c>
      <c r="G54" s="419"/>
      <c r="H54" s="75"/>
    </row>
    <row r="55" spans="1:10" ht="15.75" customHeight="1">
      <c r="A55" s="71"/>
      <c r="B55" s="71"/>
      <c r="C55" s="76" t="s">
        <v>49</v>
      </c>
      <c r="D55" s="73">
        <f>COUNTIFS($D$20:$D$50,"L",$E$20:$E$50,"ISLAM")</f>
        <v>7</v>
      </c>
      <c r="E55" s="73">
        <v>9</v>
      </c>
      <c r="F55" s="418">
        <f>SUM(D55:E55)</f>
        <v>16</v>
      </c>
      <c r="G55" s="419"/>
      <c r="H55" s="75"/>
    </row>
    <row r="56" spans="1:10" ht="15.75" customHeight="1">
      <c r="A56" s="71"/>
      <c r="B56" s="71"/>
      <c r="C56" s="76" t="s">
        <v>50</v>
      </c>
      <c r="D56" s="73">
        <f>COUNTIFS($D$20:$D$50,"L",$E$20:$E$50,"KRISTEN")</f>
        <v>9</v>
      </c>
      <c r="E56" s="73">
        <v>7</v>
      </c>
      <c r="F56" s="418">
        <f>SUM(D56:E56)</f>
        <v>16</v>
      </c>
      <c r="G56" s="419"/>
      <c r="H56" s="75"/>
    </row>
    <row r="57" spans="1:10" ht="15.75" customHeight="1">
      <c r="A57" s="71"/>
      <c r="B57" s="71"/>
      <c r="C57" s="76" t="s">
        <v>51</v>
      </c>
      <c r="D57" s="73">
        <f>COUNTIFS($D$20:$D$50,"L",$E$20:$E$50,"KATHOLIK")</f>
        <v>0</v>
      </c>
      <c r="E57" s="73">
        <f>COUNTIFS($D$20:$D$50,"P",$E$20:$E$50,"KATHOLIK")</f>
        <v>0</v>
      </c>
      <c r="F57" s="418">
        <f>SUM(D57:E57)</f>
        <v>0</v>
      </c>
      <c r="G57" s="419"/>
      <c r="H57" s="75"/>
    </row>
    <row r="58" spans="1:10" ht="15.75" customHeight="1">
      <c r="A58" s="71"/>
      <c r="B58" s="71"/>
      <c r="C58" s="76" t="s">
        <v>55</v>
      </c>
      <c r="D58" s="73"/>
      <c r="E58" s="74"/>
      <c r="F58" s="418"/>
      <c r="G58" s="419"/>
      <c r="H58" s="75"/>
    </row>
    <row r="59" spans="1:10" ht="15.75" customHeight="1">
      <c r="A59" s="71"/>
      <c r="B59" s="71"/>
      <c r="C59" s="77"/>
      <c r="D59" s="73">
        <f>SUM(D55:D58)</f>
        <v>16</v>
      </c>
      <c r="E59" s="74">
        <f>SUM(E55:E58)</f>
        <v>16</v>
      </c>
      <c r="F59" s="420">
        <f>SUM(D59:E59)</f>
        <v>32</v>
      </c>
      <c r="G59" s="421"/>
      <c r="H59" s="78"/>
    </row>
    <row r="60" spans="1:10" ht="15.75" customHeight="1">
      <c r="A60" s="71"/>
      <c r="B60" s="71"/>
      <c r="H60" s="79"/>
      <c r="J60" s="80"/>
    </row>
    <row r="61" spans="1:10" ht="15.75" customHeight="1">
      <c r="A61" s="81"/>
      <c r="B61" s="81"/>
      <c r="C61" s="81"/>
      <c r="D61" s="81"/>
      <c r="E61" s="81"/>
      <c r="F61" s="83" t="s">
        <v>832</v>
      </c>
      <c r="H61" s="79"/>
    </row>
    <row r="62" spans="1:10" ht="15.75" customHeight="1">
      <c r="A62" s="81"/>
      <c r="B62" s="81"/>
      <c r="C62" s="84"/>
      <c r="D62" s="81"/>
      <c r="E62" s="81"/>
      <c r="F62" s="81" t="s">
        <v>833</v>
      </c>
      <c r="H62" s="79"/>
    </row>
    <row r="63" spans="1:10" ht="15.75" customHeight="1">
      <c r="A63" s="81"/>
      <c r="B63" s="81"/>
      <c r="C63" s="81"/>
      <c r="D63" s="81"/>
      <c r="E63" s="81"/>
      <c r="F63" s="81"/>
      <c r="H63" s="79"/>
    </row>
    <row r="64" spans="1:10" ht="15.75" customHeight="1">
      <c r="A64" s="81"/>
      <c r="B64" s="81"/>
      <c r="C64" s="81"/>
      <c r="D64" s="81"/>
      <c r="E64" s="81"/>
      <c r="F64" s="81"/>
      <c r="H64" s="79"/>
    </row>
    <row r="65" spans="1:8" ht="15.75" customHeight="1">
      <c r="A65" s="81"/>
      <c r="B65" s="81"/>
      <c r="C65" s="81"/>
      <c r="D65" s="81"/>
      <c r="E65" s="81"/>
      <c r="F65" s="81"/>
      <c r="H65" s="79"/>
    </row>
    <row r="66" spans="1:8" ht="15.75" customHeight="1">
      <c r="A66" s="81"/>
      <c r="B66" s="81"/>
      <c r="C66" s="81"/>
      <c r="D66" s="81"/>
      <c r="E66" s="81"/>
      <c r="F66" s="85" t="s">
        <v>821</v>
      </c>
      <c r="H66" s="79"/>
    </row>
    <row r="67" spans="1:8" ht="15.75" customHeight="1">
      <c r="A67" s="81"/>
      <c r="B67" s="81"/>
      <c r="C67" s="81"/>
      <c r="D67" s="81"/>
      <c r="E67" s="81"/>
      <c r="F67" s="86" t="s">
        <v>826</v>
      </c>
      <c r="H67" s="79"/>
    </row>
    <row r="68" spans="1:8" ht="15.75" customHeight="1">
      <c r="A68" s="81"/>
      <c r="B68" s="81"/>
      <c r="C68" s="81"/>
      <c r="D68" s="81"/>
      <c r="E68" s="81"/>
      <c r="F68" s="86"/>
      <c r="H68" s="79"/>
    </row>
    <row r="69" spans="1:8" ht="15.75" customHeight="1">
      <c r="A69" s="81"/>
      <c r="B69" s="81"/>
      <c r="C69" s="81"/>
      <c r="D69" s="81"/>
      <c r="E69" s="81"/>
      <c r="F69" s="86"/>
      <c r="H69" s="79"/>
    </row>
    <row r="70" spans="1:8" ht="15.75" customHeight="1">
      <c r="A70" s="81"/>
      <c r="B70" s="81"/>
      <c r="C70" s="81"/>
      <c r="D70" s="81"/>
      <c r="E70" s="81"/>
      <c r="F70" s="86"/>
      <c r="H70" s="79"/>
    </row>
    <row r="71" spans="1:8" ht="15.75" customHeight="1">
      <c r="A71" s="81"/>
      <c r="B71" s="81"/>
      <c r="C71" s="81"/>
      <c r="D71" s="81"/>
      <c r="E71" s="81"/>
      <c r="F71" s="86"/>
      <c r="H71" s="79"/>
    </row>
    <row r="72" spans="1:8" ht="15.75" customHeight="1">
      <c r="A72" s="81"/>
      <c r="B72" s="81"/>
      <c r="C72" s="81"/>
      <c r="D72" s="81"/>
      <c r="E72" s="81"/>
      <c r="F72" s="86"/>
      <c r="H72" s="79"/>
    </row>
    <row r="73" spans="1:8" ht="15.75" customHeight="1">
      <c r="A73" s="81"/>
      <c r="B73" s="81"/>
      <c r="C73" s="81"/>
      <c r="D73" s="81"/>
      <c r="E73" s="81"/>
      <c r="F73" s="86"/>
      <c r="H73" s="79"/>
    </row>
    <row r="74" spans="1:8" ht="15.75" customHeight="1">
      <c r="A74" s="81"/>
      <c r="B74" s="81"/>
      <c r="C74" s="81"/>
      <c r="D74" s="81"/>
      <c r="E74" s="81"/>
      <c r="F74" s="86"/>
      <c r="H74" s="79"/>
    </row>
    <row r="75" spans="1:8" ht="15.75" customHeight="1">
      <c r="A75" s="81"/>
      <c r="B75" s="81"/>
      <c r="C75" s="81"/>
      <c r="D75" s="81"/>
      <c r="E75" s="81"/>
      <c r="F75" s="86"/>
      <c r="H75" s="79"/>
    </row>
    <row r="76" spans="1:8" ht="15.75" customHeight="1">
      <c r="A76" s="81"/>
      <c r="B76" s="81"/>
      <c r="C76" s="81"/>
      <c r="D76" s="81"/>
      <c r="E76" s="81"/>
      <c r="F76" s="81"/>
      <c r="G76" s="81"/>
      <c r="H76" s="81"/>
    </row>
    <row r="77" spans="1:8" ht="15.75" customHeight="1">
      <c r="A77" s="81"/>
      <c r="B77" s="81"/>
      <c r="C77" s="81"/>
      <c r="D77" s="81"/>
      <c r="E77" s="81"/>
      <c r="F77" s="81"/>
      <c r="G77" s="81"/>
      <c r="H77" s="81"/>
    </row>
    <row r="78" spans="1:8" ht="5.25" customHeight="1">
      <c r="A78" s="81"/>
      <c r="B78" s="81"/>
      <c r="C78" s="81"/>
      <c r="D78" s="81"/>
      <c r="E78" s="81"/>
      <c r="F78" s="81"/>
      <c r="G78" s="81"/>
      <c r="H78" s="81"/>
    </row>
    <row r="79" spans="1:8" ht="14.25" hidden="1" customHeight="1"/>
    <row r="80" spans="1:8" ht="14.25" hidden="1" customHeight="1"/>
    <row r="81" spans="1:8" ht="14.25" hidden="1" customHeight="1"/>
    <row r="82" spans="1:8" ht="14.25" hidden="1" customHeight="1"/>
    <row r="83" spans="1:8" ht="14.25" hidden="1" customHeight="1"/>
    <row r="84" spans="1:8" ht="14.25" hidden="1" customHeight="1"/>
    <row r="85" spans="1:8" ht="18" customHeight="1">
      <c r="A85" s="408" t="s">
        <v>43</v>
      </c>
      <c r="B85" s="408"/>
      <c r="C85" s="408"/>
      <c r="D85" s="408"/>
      <c r="E85" s="408"/>
      <c r="F85" s="408"/>
      <c r="G85" s="408"/>
      <c r="H85" s="49"/>
    </row>
    <row r="86" spans="1:8" ht="18" customHeight="1">
      <c r="A86" s="409" t="s">
        <v>58</v>
      </c>
      <c r="B86" s="409"/>
      <c r="C86" s="409"/>
      <c r="D86" s="409"/>
      <c r="E86" s="409"/>
      <c r="F86" s="409"/>
      <c r="G86" s="409"/>
      <c r="H86" s="50"/>
    </row>
    <row r="87" spans="1:8" ht="18" customHeight="1">
      <c r="A87" s="410" t="s">
        <v>44</v>
      </c>
      <c r="B87" s="410"/>
      <c r="C87" s="410"/>
      <c r="D87" s="410"/>
      <c r="E87" s="410"/>
      <c r="F87" s="410"/>
      <c r="G87" s="410"/>
      <c r="H87" s="51"/>
    </row>
    <row r="88" spans="1:8" ht="15" customHeight="1">
      <c r="A88" s="411" t="s">
        <v>45</v>
      </c>
      <c r="B88" s="411"/>
      <c r="C88" s="411"/>
      <c r="D88" s="411"/>
      <c r="E88" s="411"/>
      <c r="F88" s="411"/>
      <c r="G88" s="411"/>
      <c r="H88" s="52"/>
    </row>
    <row r="89" spans="1:8" ht="15" customHeight="1">
      <c r="A89" s="405" t="s">
        <v>618</v>
      </c>
      <c r="B89" s="405"/>
      <c r="C89" s="405"/>
      <c r="D89" s="405"/>
      <c r="E89" s="405"/>
      <c r="F89" s="405"/>
      <c r="G89" s="405"/>
      <c r="H89" s="53"/>
    </row>
    <row r="90" spans="1:8" ht="3" customHeight="1" thickBot="1">
      <c r="A90" s="54"/>
      <c r="B90" s="54"/>
      <c r="C90" s="54"/>
      <c r="D90" s="54"/>
      <c r="E90" s="54"/>
      <c r="F90" s="54"/>
      <c r="G90" s="54"/>
      <c r="H90" s="55"/>
    </row>
    <row r="91" spans="1:8" ht="15.75" customHeight="1" thickTop="1" thickBot="1">
      <c r="A91" s="56"/>
      <c r="B91" s="56"/>
      <c r="C91" s="56"/>
      <c r="D91" s="56"/>
      <c r="E91" s="56"/>
      <c r="F91" s="56"/>
      <c r="G91" s="56"/>
      <c r="H91" s="56"/>
    </row>
    <row r="92" spans="1:8" ht="15.75" customHeight="1">
      <c r="A92" s="412" t="s">
        <v>829</v>
      </c>
      <c r="B92" s="412"/>
      <c r="C92" s="412"/>
      <c r="D92" s="412"/>
      <c r="E92" s="412"/>
      <c r="F92" s="413"/>
      <c r="G92" s="414" t="s">
        <v>815</v>
      </c>
      <c r="H92" s="57"/>
    </row>
    <row r="93" spans="1:8" ht="15.75" customHeight="1">
      <c r="A93" s="412" t="s">
        <v>56</v>
      </c>
      <c r="B93" s="412"/>
      <c r="C93" s="412"/>
      <c r="D93" s="412"/>
      <c r="E93" s="412"/>
      <c r="F93" s="413"/>
      <c r="G93" s="415"/>
      <c r="H93" s="57"/>
    </row>
    <row r="94" spans="1:8" ht="15.75" customHeight="1" thickBot="1">
      <c r="A94" s="412" t="s">
        <v>830</v>
      </c>
      <c r="B94" s="412"/>
      <c r="C94" s="412"/>
      <c r="D94" s="412"/>
      <c r="E94" s="412"/>
      <c r="F94" s="413"/>
      <c r="G94" s="416"/>
      <c r="H94" s="57"/>
    </row>
    <row r="95" spans="1:8" ht="15.75" customHeight="1">
      <c r="A95" s="59"/>
      <c r="B95" s="59"/>
      <c r="C95" s="60"/>
      <c r="D95" s="60"/>
      <c r="E95" s="60"/>
      <c r="F95" s="60"/>
      <c r="G95" s="60"/>
      <c r="H95" s="60"/>
    </row>
    <row r="96" spans="1:8" ht="18.75" customHeight="1">
      <c r="A96" s="181" t="s">
        <v>46</v>
      </c>
      <c r="B96" s="181" t="s">
        <v>59</v>
      </c>
      <c r="C96" s="181" t="s">
        <v>47</v>
      </c>
      <c r="D96" s="181" t="s">
        <v>48</v>
      </c>
      <c r="E96" s="181" t="s">
        <v>42</v>
      </c>
      <c r="F96" s="417" t="s">
        <v>57</v>
      </c>
      <c r="G96" s="417"/>
      <c r="H96" s="62"/>
    </row>
    <row r="97" spans="1:10" ht="15.75" customHeight="1">
      <c r="A97" s="103">
        <v>1</v>
      </c>
      <c r="B97" s="192" t="s">
        <v>765</v>
      </c>
      <c r="C97" s="186" t="s">
        <v>766</v>
      </c>
      <c r="D97" s="187" t="s">
        <v>53</v>
      </c>
      <c r="E97" s="186" t="s">
        <v>61</v>
      </c>
      <c r="F97" s="186" t="s">
        <v>767</v>
      </c>
      <c r="G97" s="188">
        <v>40516</v>
      </c>
      <c r="H97" s="66"/>
      <c r="J97" s="80"/>
    </row>
    <row r="98" spans="1:10" ht="15.75" customHeight="1">
      <c r="A98" s="103">
        <v>2</v>
      </c>
      <c r="B98" s="368" t="s">
        <v>698</v>
      </c>
      <c r="C98" s="108" t="s">
        <v>699</v>
      </c>
      <c r="D98" s="109" t="s">
        <v>53</v>
      </c>
      <c r="E98" s="108" t="s">
        <v>60</v>
      </c>
      <c r="F98" s="108" t="s">
        <v>635</v>
      </c>
      <c r="G98" s="110">
        <v>40636</v>
      </c>
      <c r="H98" s="66"/>
    </row>
    <row r="99" spans="1:10" ht="15.75" customHeight="1">
      <c r="A99" s="103">
        <v>3</v>
      </c>
      <c r="B99" s="368" t="s">
        <v>700</v>
      </c>
      <c r="C99" s="108" t="s">
        <v>701</v>
      </c>
      <c r="D99" s="109" t="s">
        <v>53</v>
      </c>
      <c r="E99" s="108" t="s">
        <v>60</v>
      </c>
      <c r="F99" s="108" t="s">
        <v>68</v>
      </c>
      <c r="G99" s="110">
        <v>40684</v>
      </c>
      <c r="H99" s="66"/>
    </row>
    <row r="100" spans="1:10" ht="15.75" customHeight="1">
      <c r="A100" s="103">
        <v>4</v>
      </c>
      <c r="B100" s="192" t="s">
        <v>772</v>
      </c>
      <c r="C100" s="186" t="s">
        <v>773</v>
      </c>
      <c r="D100" s="187" t="s">
        <v>53</v>
      </c>
      <c r="E100" s="186" t="s">
        <v>61</v>
      </c>
      <c r="F100" s="186" t="s">
        <v>66</v>
      </c>
      <c r="G100" s="188">
        <v>40651</v>
      </c>
      <c r="H100" s="66"/>
    </row>
    <row r="101" spans="1:10" ht="15.75" customHeight="1">
      <c r="A101" s="103">
        <v>5</v>
      </c>
      <c r="B101" s="369" t="s">
        <v>707</v>
      </c>
      <c r="C101" s="189" t="s">
        <v>708</v>
      </c>
      <c r="D101" s="190" t="s">
        <v>54</v>
      </c>
      <c r="E101" s="189" t="s">
        <v>61</v>
      </c>
      <c r="F101" s="189" t="s">
        <v>67</v>
      </c>
      <c r="G101" s="191">
        <v>40709</v>
      </c>
      <c r="H101" s="66"/>
    </row>
    <row r="102" spans="1:10" ht="15.75" customHeight="1">
      <c r="A102" s="103">
        <v>6</v>
      </c>
      <c r="B102" s="65" t="s">
        <v>630</v>
      </c>
      <c r="C102" s="105" t="s">
        <v>631</v>
      </c>
      <c r="D102" s="106" t="s">
        <v>54</v>
      </c>
      <c r="E102" s="105" t="s">
        <v>60</v>
      </c>
      <c r="F102" s="105" t="s">
        <v>632</v>
      </c>
      <c r="G102" s="107">
        <v>40713</v>
      </c>
      <c r="H102" s="66"/>
    </row>
    <row r="103" spans="1:10" ht="15.75" customHeight="1">
      <c r="A103" s="103">
        <v>7</v>
      </c>
      <c r="B103" s="369" t="s">
        <v>709</v>
      </c>
      <c r="C103" s="189" t="s">
        <v>710</v>
      </c>
      <c r="D103" s="190" t="s">
        <v>54</v>
      </c>
      <c r="E103" s="189" t="s">
        <v>61</v>
      </c>
      <c r="F103" s="189" t="s">
        <v>641</v>
      </c>
      <c r="G103" s="191">
        <v>40559</v>
      </c>
      <c r="H103" s="66"/>
    </row>
    <row r="104" spans="1:10" ht="15.75" customHeight="1">
      <c r="A104" s="103">
        <v>8</v>
      </c>
      <c r="B104" s="63" t="s">
        <v>647</v>
      </c>
      <c r="C104" s="111" t="s">
        <v>648</v>
      </c>
      <c r="D104" s="112" t="s">
        <v>54</v>
      </c>
      <c r="E104" s="111" t="s">
        <v>61</v>
      </c>
      <c r="F104" s="111" t="s">
        <v>67</v>
      </c>
      <c r="G104" s="113">
        <v>40567</v>
      </c>
      <c r="H104" s="66"/>
    </row>
    <row r="105" spans="1:10" ht="15.75" customHeight="1">
      <c r="A105" s="103">
        <v>9</v>
      </c>
      <c r="B105" s="368" t="s">
        <v>713</v>
      </c>
      <c r="C105" s="108" t="s">
        <v>714</v>
      </c>
      <c r="D105" s="109" t="s">
        <v>53</v>
      </c>
      <c r="E105" s="108" t="s">
        <v>60</v>
      </c>
      <c r="F105" s="108" t="s">
        <v>75</v>
      </c>
      <c r="G105" s="110">
        <v>40679</v>
      </c>
      <c r="H105" s="66"/>
    </row>
    <row r="106" spans="1:10" ht="15.75" customHeight="1">
      <c r="A106" s="103">
        <v>10</v>
      </c>
      <c r="B106" s="368" t="s">
        <v>715</v>
      </c>
      <c r="C106" s="108" t="s">
        <v>716</v>
      </c>
      <c r="D106" s="109" t="s">
        <v>54</v>
      </c>
      <c r="E106" s="108" t="s">
        <v>60</v>
      </c>
      <c r="F106" s="108" t="s">
        <v>63</v>
      </c>
      <c r="G106" s="110">
        <v>40570</v>
      </c>
      <c r="H106" s="66"/>
    </row>
    <row r="107" spans="1:10" ht="15.75" customHeight="1">
      <c r="A107" s="103">
        <v>11</v>
      </c>
      <c r="B107" s="368" t="s">
        <v>723</v>
      </c>
      <c r="C107" s="108" t="s">
        <v>724</v>
      </c>
      <c r="D107" s="109" t="s">
        <v>54</v>
      </c>
      <c r="E107" s="108" t="s">
        <v>60</v>
      </c>
      <c r="F107" s="108" t="s">
        <v>76</v>
      </c>
      <c r="G107" s="110">
        <v>40616</v>
      </c>
      <c r="H107" s="66"/>
    </row>
    <row r="108" spans="1:10" ht="15.75" customHeight="1">
      <c r="A108" s="103">
        <v>12</v>
      </c>
      <c r="B108" s="368" t="s">
        <v>727</v>
      </c>
      <c r="C108" s="108" t="s">
        <v>728</v>
      </c>
      <c r="D108" s="109" t="s">
        <v>54</v>
      </c>
      <c r="E108" s="108" t="s">
        <v>60</v>
      </c>
      <c r="F108" s="108" t="s">
        <v>75</v>
      </c>
      <c r="G108" s="110">
        <v>40554</v>
      </c>
      <c r="H108" s="66"/>
    </row>
    <row r="109" spans="1:10" ht="15.75" customHeight="1">
      <c r="A109" s="103">
        <v>13</v>
      </c>
      <c r="B109" s="192" t="s">
        <v>776</v>
      </c>
      <c r="C109" s="186" t="s">
        <v>777</v>
      </c>
      <c r="D109" s="187" t="s">
        <v>54</v>
      </c>
      <c r="E109" s="186" t="s">
        <v>61</v>
      </c>
      <c r="F109" s="186" t="s">
        <v>66</v>
      </c>
      <c r="G109" s="188">
        <v>40707</v>
      </c>
      <c r="H109" s="66"/>
    </row>
    <row r="110" spans="1:10" ht="15.75" customHeight="1">
      <c r="A110" s="103">
        <v>14</v>
      </c>
      <c r="B110" s="368" t="s">
        <v>729</v>
      </c>
      <c r="C110" s="108" t="s">
        <v>730</v>
      </c>
      <c r="D110" s="109" t="s">
        <v>53</v>
      </c>
      <c r="E110" s="108" t="s">
        <v>60</v>
      </c>
      <c r="F110" s="108" t="s">
        <v>663</v>
      </c>
      <c r="G110" s="110">
        <v>40639</v>
      </c>
      <c r="H110" s="66"/>
    </row>
    <row r="111" spans="1:10" ht="15.75" customHeight="1">
      <c r="A111" s="103">
        <v>15</v>
      </c>
      <c r="B111" s="368" t="s">
        <v>733</v>
      </c>
      <c r="C111" s="108" t="s">
        <v>734</v>
      </c>
      <c r="D111" s="109" t="s">
        <v>53</v>
      </c>
      <c r="E111" s="108" t="s">
        <v>60</v>
      </c>
      <c r="F111" s="108" t="s">
        <v>623</v>
      </c>
      <c r="G111" s="110">
        <v>40648</v>
      </c>
      <c r="H111" s="66"/>
    </row>
    <row r="112" spans="1:10" ht="15.75" customHeight="1">
      <c r="A112" s="103">
        <v>16</v>
      </c>
      <c r="B112" s="370" t="s">
        <v>696</v>
      </c>
      <c r="C112" s="108" t="s">
        <v>697</v>
      </c>
      <c r="D112" s="109" t="s">
        <v>53</v>
      </c>
      <c r="E112" s="108" t="s">
        <v>60</v>
      </c>
      <c r="F112" s="108"/>
      <c r="G112" s="110"/>
      <c r="H112" s="66"/>
    </row>
    <row r="113" spans="1:8" ht="15.75" customHeight="1">
      <c r="A113" s="103">
        <v>17</v>
      </c>
      <c r="B113" s="192" t="s">
        <v>782</v>
      </c>
      <c r="C113" s="186" t="s">
        <v>783</v>
      </c>
      <c r="D113" s="187" t="s">
        <v>53</v>
      </c>
      <c r="E113" s="186" t="s">
        <v>61</v>
      </c>
      <c r="F113" s="186" t="s">
        <v>66</v>
      </c>
      <c r="G113" s="188">
        <v>40492</v>
      </c>
      <c r="H113" s="66"/>
    </row>
    <row r="114" spans="1:8" ht="15.75" customHeight="1">
      <c r="A114" s="103">
        <v>18</v>
      </c>
      <c r="B114" s="369" t="s">
        <v>737</v>
      </c>
      <c r="C114" s="189" t="s">
        <v>738</v>
      </c>
      <c r="D114" s="190" t="s">
        <v>53</v>
      </c>
      <c r="E114" s="189" t="s">
        <v>61</v>
      </c>
      <c r="F114" s="189" t="s">
        <v>64</v>
      </c>
      <c r="G114" s="191">
        <v>40544</v>
      </c>
      <c r="H114" s="66"/>
    </row>
    <row r="115" spans="1:8" ht="15.75" customHeight="1">
      <c r="A115" s="103">
        <v>19</v>
      </c>
      <c r="B115" s="192" t="s">
        <v>784</v>
      </c>
      <c r="C115" s="186" t="s">
        <v>785</v>
      </c>
      <c r="D115" s="187" t="s">
        <v>53</v>
      </c>
      <c r="E115" s="186" t="s">
        <v>61</v>
      </c>
      <c r="F115" s="186" t="s">
        <v>66</v>
      </c>
      <c r="G115" s="188">
        <v>40676</v>
      </c>
      <c r="H115" s="66"/>
    </row>
    <row r="116" spans="1:8" ht="15.75" customHeight="1">
      <c r="A116" s="103">
        <v>20</v>
      </c>
      <c r="B116" s="369" t="s">
        <v>748</v>
      </c>
      <c r="C116" s="189" t="s">
        <v>749</v>
      </c>
      <c r="D116" s="190" t="s">
        <v>53</v>
      </c>
      <c r="E116" s="189" t="s">
        <v>61</v>
      </c>
      <c r="F116" s="189" t="s">
        <v>67</v>
      </c>
      <c r="G116" s="191">
        <v>40707</v>
      </c>
      <c r="H116" s="66"/>
    </row>
    <row r="117" spans="1:8" ht="15.75" customHeight="1">
      <c r="A117" s="103">
        <v>21</v>
      </c>
      <c r="B117" s="92" t="s">
        <v>1361</v>
      </c>
      <c r="C117" s="186" t="s">
        <v>802</v>
      </c>
      <c r="D117" s="187" t="s">
        <v>53</v>
      </c>
      <c r="E117" s="186" t="s">
        <v>61</v>
      </c>
      <c r="F117" s="186" t="s">
        <v>803</v>
      </c>
      <c r="G117" s="193" t="s">
        <v>804</v>
      </c>
      <c r="H117" s="66"/>
    </row>
    <row r="118" spans="1:8" ht="15.75" customHeight="1">
      <c r="A118" s="103">
        <v>22</v>
      </c>
      <c r="B118" s="63" t="s">
        <v>677</v>
      </c>
      <c r="C118" s="111" t="s">
        <v>678</v>
      </c>
      <c r="D118" s="112" t="s">
        <v>54</v>
      </c>
      <c r="E118" s="111" t="s">
        <v>61</v>
      </c>
      <c r="F118" s="111" t="s">
        <v>70</v>
      </c>
      <c r="G118" s="113">
        <v>40621</v>
      </c>
      <c r="H118" s="66"/>
    </row>
    <row r="119" spans="1:8" ht="15.75" customHeight="1">
      <c r="A119" s="103">
        <v>23</v>
      </c>
      <c r="B119" s="369" t="s">
        <v>750</v>
      </c>
      <c r="C119" s="189" t="s">
        <v>751</v>
      </c>
      <c r="D119" s="190" t="s">
        <v>54</v>
      </c>
      <c r="E119" s="189" t="s">
        <v>61</v>
      </c>
      <c r="F119" s="189" t="s">
        <v>67</v>
      </c>
      <c r="G119" s="191">
        <v>40460</v>
      </c>
      <c r="H119" s="66"/>
    </row>
    <row r="120" spans="1:8" ht="15.75" customHeight="1">
      <c r="A120" s="103">
        <v>24</v>
      </c>
      <c r="B120" s="369" t="s">
        <v>752</v>
      </c>
      <c r="C120" s="189" t="s">
        <v>753</v>
      </c>
      <c r="D120" s="190" t="s">
        <v>54</v>
      </c>
      <c r="E120" s="189" t="s">
        <v>61</v>
      </c>
      <c r="F120" s="189" t="s">
        <v>66</v>
      </c>
      <c r="G120" s="191">
        <v>40710</v>
      </c>
      <c r="H120" s="66"/>
    </row>
    <row r="121" spans="1:8" ht="15.75" customHeight="1">
      <c r="A121" s="103">
        <v>25</v>
      </c>
      <c r="B121" s="63" t="s">
        <v>679</v>
      </c>
      <c r="C121" s="111" t="s">
        <v>680</v>
      </c>
      <c r="D121" s="112" t="s">
        <v>54</v>
      </c>
      <c r="E121" s="111" t="s">
        <v>61</v>
      </c>
      <c r="F121" s="111" t="s">
        <v>70</v>
      </c>
      <c r="G121" s="113">
        <v>40568</v>
      </c>
      <c r="H121" s="66"/>
    </row>
    <row r="122" spans="1:8" ht="15.75" customHeight="1">
      <c r="A122" s="103">
        <v>26</v>
      </c>
      <c r="B122" s="63" t="s">
        <v>681</v>
      </c>
      <c r="C122" s="111" t="s">
        <v>682</v>
      </c>
      <c r="D122" s="112" t="s">
        <v>54</v>
      </c>
      <c r="E122" s="111" t="s">
        <v>61</v>
      </c>
      <c r="F122" s="111" t="s">
        <v>66</v>
      </c>
      <c r="G122" s="113">
        <v>40747</v>
      </c>
      <c r="H122" s="66"/>
    </row>
    <row r="123" spans="1:8" ht="15.75" customHeight="1">
      <c r="A123" s="103">
        <v>27</v>
      </c>
      <c r="B123" s="63" t="s">
        <v>685</v>
      </c>
      <c r="C123" s="111" t="s">
        <v>686</v>
      </c>
      <c r="D123" s="112" t="s">
        <v>54</v>
      </c>
      <c r="E123" s="111" t="s">
        <v>61</v>
      </c>
      <c r="F123" s="111" t="s">
        <v>77</v>
      </c>
      <c r="G123" s="113">
        <v>40580</v>
      </c>
      <c r="H123" s="66"/>
    </row>
    <row r="124" spans="1:8" ht="15.75" customHeight="1">
      <c r="A124" s="103">
        <v>28</v>
      </c>
      <c r="B124" s="65" t="s">
        <v>687</v>
      </c>
      <c r="C124" s="108" t="s">
        <v>688</v>
      </c>
      <c r="D124" s="109" t="s">
        <v>53</v>
      </c>
      <c r="E124" s="108" t="s">
        <v>60</v>
      </c>
      <c r="F124" s="108" t="s">
        <v>73</v>
      </c>
      <c r="G124" s="110">
        <v>40474</v>
      </c>
      <c r="H124" s="66"/>
    </row>
    <row r="125" spans="1:8" ht="15.75" customHeight="1">
      <c r="A125" s="103">
        <v>29</v>
      </c>
      <c r="B125" s="192" t="s">
        <v>793</v>
      </c>
      <c r="C125" s="186" t="s">
        <v>794</v>
      </c>
      <c r="D125" s="187" t="s">
        <v>53</v>
      </c>
      <c r="E125" s="186" t="s">
        <v>61</v>
      </c>
      <c r="F125" s="186" t="s">
        <v>64</v>
      </c>
      <c r="G125" s="188">
        <v>40474</v>
      </c>
      <c r="H125" s="66"/>
    </row>
    <row r="126" spans="1:8" ht="15.75" customHeight="1">
      <c r="A126" s="103">
        <v>30</v>
      </c>
      <c r="B126" s="369" t="s">
        <v>758</v>
      </c>
      <c r="C126" s="189" t="s">
        <v>759</v>
      </c>
      <c r="D126" s="190" t="s">
        <v>54</v>
      </c>
      <c r="E126" s="189" t="s">
        <v>61</v>
      </c>
      <c r="F126" s="189" t="s">
        <v>66</v>
      </c>
      <c r="G126" s="191">
        <v>40673</v>
      </c>
      <c r="H126" s="66"/>
    </row>
    <row r="127" spans="1:8" ht="15.75" customHeight="1">
      <c r="A127" s="103">
        <v>31</v>
      </c>
      <c r="B127" s="65" t="s">
        <v>689</v>
      </c>
      <c r="C127" s="105" t="s">
        <v>690</v>
      </c>
      <c r="D127" s="106" t="s">
        <v>53</v>
      </c>
      <c r="E127" s="105" t="s">
        <v>60</v>
      </c>
      <c r="F127" s="105" t="s">
        <v>68</v>
      </c>
      <c r="G127" s="107">
        <v>40487</v>
      </c>
      <c r="H127" s="66"/>
    </row>
    <row r="128" spans="1:8" ht="15.75" customHeight="1">
      <c r="A128" s="103">
        <v>32</v>
      </c>
      <c r="B128" s="368" t="s">
        <v>760</v>
      </c>
      <c r="C128" s="108" t="s">
        <v>761</v>
      </c>
      <c r="D128" s="109" t="s">
        <v>54</v>
      </c>
      <c r="E128" s="108" t="s">
        <v>60</v>
      </c>
      <c r="F128" s="108" t="s">
        <v>762</v>
      </c>
      <c r="G128" s="110">
        <v>40691</v>
      </c>
      <c r="H128" s="66"/>
    </row>
    <row r="129" spans="1:8" ht="15.75" customHeight="1">
      <c r="A129" s="80"/>
      <c r="B129" s="80"/>
      <c r="C129" s="80"/>
      <c r="D129" s="80"/>
      <c r="E129" s="80"/>
      <c r="F129" s="80"/>
      <c r="G129" s="80"/>
      <c r="H129" s="87"/>
    </row>
    <row r="130" spans="1:8" ht="15.75" customHeight="1">
      <c r="A130" s="80"/>
      <c r="B130" s="80"/>
      <c r="C130" s="80"/>
      <c r="D130" s="80"/>
      <c r="E130" s="80"/>
      <c r="F130" s="80"/>
      <c r="G130" s="80"/>
      <c r="H130" s="87"/>
    </row>
    <row r="131" spans="1:8" ht="15.75" customHeight="1">
      <c r="A131" s="81"/>
      <c r="B131" s="81"/>
      <c r="C131" s="72" t="s">
        <v>42</v>
      </c>
      <c r="D131" s="73" t="s">
        <v>53</v>
      </c>
      <c r="E131" s="74" t="s">
        <v>54</v>
      </c>
      <c r="F131" s="418" t="s">
        <v>52</v>
      </c>
      <c r="G131" s="419"/>
      <c r="H131" s="75"/>
    </row>
    <row r="132" spans="1:8" ht="15.75" customHeight="1">
      <c r="A132" s="81"/>
      <c r="B132" s="81"/>
      <c r="C132" s="76" t="s">
        <v>49</v>
      </c>
      <c r="D132" s="73">
        <f>COUNTIFS($D$97:$D$128,"L",$E$97:$E$128,"ISLAM")</f>
        <v>8</v>
      </c>
      <c r="E132" s="73">
        <v>11</v>
      </c>
      <c r="F132" s="418">
        <f>SUM(D132:E132)</f>
        <v>19</v>
      </c>
      <c r="G132" s="419"/>
      <c r="H132" s="75"/>
    </row>
    <row r="133" spans="1:8" ht="15.75" customHeight="1">
      <c r="A133" s="81"/>
      <c r="B133" s="81"/>
      <c r="C133" s="76" t="s">
        <v>50</v>
      </c>
      <c r="D133" s="73">
        <f>COUNTIFS($D$97:$D$128,"L",$E$97:$E$128,"KRISTEN")</f>
        <v>8</v>
      </c>
      <c r="E133" s="73">
        <v>5</v>
      </c>
      <c r="F133" s="418">
        <f>SUM(D133:E133)</f>
        <v>13</v>
      </c>
      <c r="G133" s="419"/>
      <c r="H133" s="75"/>
    </row>
    <row r="134" spans="1:8" ht="15.75" customHeight="1">
      <c r="A134" s="81"/>
      <c r="B134" s="81"/>
      <c r="C134" s="76" t="s">
        <v>51</v>
      </c>
      <c r="D134" s="73">
        <f>COUNTIFS($D$97:$D$128,"L",$E$97:$E$128,"KATHOLIK")</f>
        <v>0</v>
      </c>
      <c r="E134" s="73">
        <f>COUNTIFS($D$20:$D$50,"P",$E$20:$E$50,"KATHOLIK")</f>
        <v>0</v>
      </c>
      <c r="F134" s="418">
        <f>SUM(D134:E134)</f>
        <v>0</v>
      </c>
      <c r="G134" s="419"/>
      <c r="H134" s="75"/>
    </row>
    <row r="135" spans="1:8" ht="15.75" customHeight="1">
      <c r="A135" s="81"/>
      <c r="B135" s="81"/>
      <c r="C135" s="76" t="s">
        <v>55</v>
      </c>
      <c r="D135" s="73"/>
      <c r="E135" s="74"/>
      <c r="F135" s="418"/>
      <c r="G135" s="419"/>
      <c r="H135" s="75"/>
    </row>
    <row r="136" spans="1:8" ht="15.75" customHeight="1">
      <c r="A136" s="81"/>
      <c r="B136" s="81"/>
      <c r="C136" s="77"/>
      <c r="D136" s="73">
        <f>SUM(D132:D135)</f>
        <v>16</v>
      </c>
      <c r="E136" s="74">
        <f>SUM(E132:E135)</f>
        <v>16</v>
      </c>
      <c r="F136" s="420">
        <f>SUM(D136:E136)</f>
        <v>32</v>
      </c>
      <c r="G136" s="421"/>
      <c r="H136" s="78"/>
    </row>
    <row r="137" spans="1:8" ht="15.75" customHeight="1">
      <c r="A137" s="81"/>
      <c r="B137" s="81"/>
      <c r="H137" s="79"/>
    </row>
    <row r="138" spans="1:8" ht="15.75" customHeight="1">
      <c r="F138" s="83" t="s">
        <v>832</v>
      </c>
    </row>
    <row r="139" spans="1:8" ht="15.75" customHeight="1">
      <c r="C139" s="84"/>
      <c r="F139" s="81" t="s">
        <v>833</v>
      </c>
    </row>
    <row r="140" spans="1:8" ht="15.75" customHeight="1">
      <c r="C140" s="84"/>
      <c r="F140" s="81"/>
    </row>
    <row r="141" spans="1:8" ht="15.75" customHeight="1"/>
    <row r="142" spans="1:8" ht="15.75" customHeight="1"/>
    <row r="143" spans="1:8" ht="15.75" customHeight="1">
      <c r="F143" s="85" t="s">
        <v>822</v>
      </c>
    </row>
    <row r="144" spans="1:8" ht="15.75" customHeight="1">
      <c r="F144" s="88" t="s">
        <v>825</v>
      </c>
    </row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20.25" customHeight="1"/>
    <row r="153" ht="15.75" customHeight="1"/>
    <row r="154" ht="15.75" customHeight="1"/>
    <row r="155" ht="14.25" hidden="1" customHeight="1"/>
    <row r="156" ht="14.25" hidden="1" customHeight="1"/>
    <row r="157" ht="14.25" hidden="1" customHeight="1"/>
    <row r="158" ht="14.25" hidden="1" customHeight="1"/>
    <row r="159" ht="14.25" hidden="1" customHeight="1"/>
    <row r="160" ht="14.25" hidden="1" customHeight="1"/>
    <row r="161" spans="1:8" ht="6.75" customHeight="1"/>
    <row r="162" spans="1:8" ht="18" customHeight="1">
      <c r="A162" s="408" t="s">
        <v>43</v>
      </c>
      <c r="B162" s="408"/>
      <c r="C162" s="408"/>
      <c r="D162" s="408"/>
      <c r="E162" s="408"/>
      <c r="F162" s="408"/>
      <c r="G162" s="408"/>
      <c r="H162" s="49"/>
    </row>
    <row r="163" spans="1:8" ht="18" customHeight="1">
      <c r="A163" s="409" t="s">
        <v>58</v>
      </c>
      <c r="B163" s="409"/>
      <c r="C163" s="409"/>
      <c r="D163" s="409"/>
      <c r="E163" s="409"/>
      <c r="F163" s="409"/>
      <c r="G163" s="409"/>
      <c r="H163" s="50"/>
    </row>
    <row r="164" spans="1:8" ht="18" customHeight="1">
      <c r="A164" s="410" t="s">
        <v>44</v>
      </c>
      <c r="B164" s="410"/>
      <c r="C164" s="410"/>
      <c r="D164" s="410"/>
      <c r="E164" s="410"/>
      <c r="F164" s="410"/>
      <c r="G164" s="410"/>
      <c r="H164" s="51"/>
    </row>
    <row r="165" spans="1:8" ht="15" customHeight="1">
      <c r="A165" s="411" t="s">
        <v>45</v>
      </c>
      <c r="B165" s="411"/>
      <c r="C165" s="411"/>
      <c r="D165" s="411"/>
      <c r="E165" s="411"/>
      <c r="F165" s="411"/>
      <c r="G165" s="411"/>
      <c r="H165" s="52"/>
    </row>
    <row r="166" spans="1:8" ht="15" customHeight="1">
      <c r="A166" s="405" t="s">
        <v>618</v>
      </c>
      <c r="B166" s="405"/>
      <c r="C166" s="405"/>
      <c r="D166" s="405"/>
      <c r="E166" s="405"/>
      <c r="F166" s="405"/>
      <c r="G166" s="405"/>
      <c r="H166" s="53"/>
    </row>
    <row r="167" spans="1:8" ht="3" customHeight="1" thickBot="1">
      <c r="A167" s="54"/>
      <c r="B167" s="54"/>
      <c r="C167" s="54"/>
      <c r="D167" s="54"/>
      <c r="E167" s="54"/>
      <c r="F167" s="54"/>
      <c r="G167" s="54"/>
      <c r="H167" s="55"/>
    </row>
    <row r="168" spans="1:8" ht="15.75" customHeight="1" thickTop="1" thickBot="1">
      <c r="A168" s="56"/>
      <c r="B168" s="56"/>
      <c r="C168" s="56"/>
      <c r="D168" s="56"/>
      <c r="E168" s="56"/>
      <c r="F168" s="56"/>
      <c r="G168" s="56"/>
      <c r="H168" s="56"/>
    </row>
    <row r="169" spans="1:8" ht="15.75" customHeight="1">
      <c r="A169" s="412" t="s">
        <v>829</v>
      </c>
      <c r="B169" s="412"/>
      <c r="C169" s="412"/>
      <c r="D169" s="412"/>
      <c r="E169" s="412"/>
      <c r="F169" s="413"/>
      <c r="G169" s="414" t="s">
        <v>816</v>
      </c>
      <c r="H169" s="57"/>
    </row>
    <row r="170" spans="1:8" ht="15.75" customHeight="1">
      <c r="A170" s="412" t="s">
        <v>56</v>
      </c>
      <c r="B170" s="412"/>
      <c r="C170" s="412"/>
      <c r="D170" s="412"/>
      <c r="E170" s="412"/>
      <c r="F170" s="413"/>
      <c r="G170" s="415"/>
      <c r="H170" s="57"/>
    </row>
    <row r="171" spans="1:8" ht="15.75" customHeight="1" thickBot="1">
      <c r="A171" s="412" t="s">
        <v>830</v>
      </c>
      <c r="B171" s="412"/>
      <c r="C171" s="412"/>
      <c r="D171" s="412"/>
      <c r="E171" s="412"/>
      <c r="F171" s="413"/>
      <c r="G171" s="416"/>
      <c r="H171" s="57"/>
    </row>
    <row r="172" spans="1:8" ht="15.75" customHeight="1">
      <c r="A172" s="59"/>
      <c r="B172" s="59"/>
      <c r="C172" s="60"/>
      <c r="D172" s="60"/>
      <c r="E172" s="60"/>
      <c r="F172" s="60"/>
      <c r="G172" s="60"/>
      <c r="H172" s="60"/>
    </row>
    <row r="173" spans="1:8" ht="18" customHeight="1">
      <c r="A173" s="181" t="s">
        <v>46</v>
      </c>
      <c r="B173" s="181" t="s">
        <v>59</v>
      </c>
      <c r="C173" s="181" t="s">
        <v>47</v>
      </c>
      <c r="D173" s="181" t="s">
        <v>48</v>
      </c>
      <c r="E173" s="181" t="s">
        <v>42</v>
      </c>
      <c r="F173" s="417" t="s">
        <v>57</v>
      </c>
      <c r="G173" s="417"/>
      <c r="H173" s="89"/>
    </row>
    <row r="174" spans="1:8" ht="15.75" customHeight="1">
      <c r="A174" s="90">
        <v>1</v>
      </c>
      <c r="B174" s="192" t="s">
        <v>768</v>
      </c>
      <c r="C174" s="186" t="s">
        <v>769</v>
      </c>
      <c r="D174" s="187" t="s">
        <v>54</v>
      </c>
      <c r="E174" s="186" t="s">
        <v>61</v>
      </c>
      <c r="F174" s="186" t="s">
        <v>66</v>
      </c>
      <c r="G174" s="188">
        <v>40553</v>
      </c>
      <c r="H174" s="66"/>
    </row>
    <row r="175" spans="1:8" ht="15.75" customHeight="1">
      <c r="A175" s="90">
        <v>2</v>
      </c>
      <c r="B175" s="192" t="s">
        <v>770</v>
      </c>
      <c r="C175" s="186" t="s">
        <v>771</v>
      </c>
      <c r="D175" s="187" t="s">
        <v>54</v>
      </c>
      <c r="E175" s="186" t="s">
        <v>61</v>
      </c>
      <c r="F175" s="186" t="s">
        <v>80</v>
      </c>
      <c r="G175" s="188">
        <v>40590</v>
      </c>
      <c r="H175" s="66"/>
    </row>
    <row r="176" spans="1:8" ht="15.75" customHeight="1">
      <c r="A176" s="90">
        <v>3</v>
      </c>
      <c r="B176" s="369" t="s">
        <v>705</v>
      </c>
      <c r="C176" s="189" t="s">
        <v>706</v>
      </c>
      <c r="D176" s="190" t="s">
        <v>54</v>
      </c>
      <c r="E176" s="189" t="s">
        <v>61</v>
      </c>
      <c r="F176" s="189" t="s">
        <v>66</v>
      </c>
      <c r="G176" s="191">
        <v>40637</v>
      </c>
      <c r="H176" s="66"/>
    </row>
    <row r="177" spans="1:8" ht="15.75" customHeight="1">
      <c r="A177" s="90">
        <v>4</v>
      </c>
      <c r="B177" s="192" t="s">
        <v>774</v>
      </c>
      <c r="C177" s="186" t="s">
        <v>775</v>
      </c>
      <c r="D177" s="187" t="s">
        <v>54</v>
      </c>
      <c r="E177" s="186" t="s">
        <v>61</v>
      </c>
      <c r="F177" s="186" t="s">
        <v>66</v>
      </c>
      <c r="G177" s="188">
        <v>40509</v>
      </c>
      <c r="H177" s="66"/>
    </row>
    <row r="178" spans="1:8" ht="15.75" customHeight="1">
      <c r="A178" s="90">
        <v>5</v>
      </c>
      <c r="B178" s="369" t="s">
        <v>711</v>
      </c>
      <c r="C178" s="189" t="s">
        <v>712</v>
      </c>
      <c r="D178" s="190" t="s">
        <v>53</v>
      </c>
      <c r="E178" s="189" t="s">
        <v>61</v>
      </c>
      <c r="F178" s="189" t="s">
        <v>72</v>
      </c>
      <c r="G178" s="191">
        <v>40476</v>
      </c>
      <c r="H178" s="66"/>
    </row>
    <row r="179" spans="1:8" ht="15.75" customHeight="1">
      <c r="A179" s="90">
        <v>6</v>
      </c>
      <c r="B179" s="369" t="s">
        <v>717</v>
      </c>
      <c r="C179" s="189" t="s">
        <v>718</v>
      </c>
      <c r="D179" s="190" t="s">
        <v>53</v>
      </c>
      <c r="E179" s="189" t="s">
        <v>61</v>
      </c>
      <c r="F179" s="189" t="s">
        <v>719</v>
      </c>
      <c r="G179" s="191">
        <v>40504</v>
      </c>
      <c r="H179" s="66"/>
    </row>
    <row r="180" spans="1:8" ht="15.75" customHeight="1">
      <c r="A180" s="90">
        <v>7</v>
      </c>
      <c r="B180" s="369" t="s">
        <v>721</v>
      </c>
      <c r="C180" s="189" t="s">
        <v>722</v>
      </c>
      <c r="D180" s="190" t="s">
        <v>54</v>
      </c>
      <c r="E180" s="189" t="s">
        <v>61</v>
      </c>
      <c r="F180" s="189" t="s">
        <v>70</v>
      </c>
      <c r="G180" s="191">
        <v>40706</v>
      </c>
      <c r="H180" s="66"/>
    </row>
    <row r="181" spans="1:8" ht="15.75" customHeight="1">
      <c r="A181" s="90">
        <v>8</v>
      </c>
      <c r="B181" s="371" t="s">
        <v>780</v>
      </c>
      <c r="C181" s="194" t="s">
        <v>781</v>
      </c>
      <c r="D181" s="195" t="s">
        <v>54</v>
      </c>
      <c r="E181" s="194" t="s">
        <v>62</v>
      </c>
      <c r="F181" s="194" t="s">
        <v>63</v>
      </c>
      <c r="G181" s="196">
        <v>40507</v>
      </c>
      <c r="H181" s="66"/>
    </row>
    <row r="182" spans="1:8" ht="15.75" customHeight="1">
      <c r="A182" s="90">
        <v>9</v>
      </c>
      <c r="B182" s="369" t="s">
        <v>731</v>
      </c>
      <c r="C182" s="189" t="s">
        <v>732</v>
      </c>
      <c r="D182" s="190" t="s">
        <v>53</v>
      </c>
      <c r="E182" s="189" t="s">
        <v>61</v>
      </c>
      <c r="F182" s="189" t="s">
        <v>66</v>
      </c>
      <c r="G182" s="191">
        <v>40401</v>
      </c>
      <c r="H182" s="66"/>
    </row>
    <row r="183" spans="1:8" ht="15.75" customHeight="1">
      <c r="A183" s="90">
        <v>10</v>
      </c>
      <c r="B183" s="92" t="s">
        <v>805</v>
      </c>
      <c r="C183" s="186" t="s">
        <v>806</v>
      </c>
      <c r="D183" s="187" t="s">
        <v>53</v>
      </c>
      <c r="E183" s="186" t="s">
        <v>61</v>
      </c>
      <c r="F183" s="186" t="s">
        <v>807</v>
      </c>
      <c r="G183" s="193">
        <v>40607</v>
      </c>
      <c r="H183" s="66"/>
    </row>
    <row r="184" spans="1:8" ht="15.75" customHeight="1">
      <c r="A184" s="90">
        <v>11</v>
      </c>
      <c r="B184" s="369" t="s">
        <v>739</v>
      </c>
      <c r="C184" s="189" t="s">
        <v>740</v>
      </c>
      <c r="D184" s="190" t="s">
        <v>53</v>
      </c>
      <c r="E184" s="189" t="s">
        <v>61</v>
      </c>
      <c r="F184" s="189" t="s">
        <v>66</v>
      </c>
      <c r="G184" s="191">
        <v>40436</v>
      </c>
      <c r="H184" s="66"/>
    </row>
    <row r="185" spans="1:8" ht="15.75" customHeight="1">
      <c r="A185" s="90">
        <v>12</v>
      </c>
      <c r="B185" s="369" t="s">
        <v>744</v>
      </c>
      <c r="C185" s="189" t="s">
        <v>745</v>
      </c>
      <c r="D185" s="190" t="s">
        <v>53</v>
      </c>
      <c r="E185" s="189" t="s">
        <v>61</v>
      </c>
      <c r="F185" s="189" t="s">
        <v>66</v>
      </c>
      <c r="G185" s="191">
        <v>40491</v>
      </c>
      <c r="H185" s="66"/>
    </row>
    <row r="186" spans="1:8" ht="15.75" customHeight="1">
      <c r="A186" s="90">
        <v>13</v>
      </c>
      <c r="B186" s="369" t="s">
        <v>746</v>
      </c>
      <c r="C186" s="189" t="s">
        <v>747</v>
      </c>
      <c r="D186" s="190" t="s">
        <v>53</v>
      </c>
      <c r="E186" s="189" t="s">
        <v>61</v>
      </c>
      <c r="F186" s="189" t="s">
        <v>70</v>
      </c>
      <c r="G186" s="191">
        <v>40486</v>
      </c>
      <c r="H186" s="66"/>
    </row>
    <row r="187" spans="1:8" ht="15.75" customHeight="1">
      <c r="A187" s="90">
        <v>14</v>
      </c>
      <c r="B187" s="192" t="s">
        <v>786</v>
      </c>
      <c r="C187" s="186" t="s">
        <v>787</v>
      </c>
      <c r="D187" s="187" t="s">
        <v>54</v>
      </c>
      <c r="E187" s="186" t="s">
        <v>61</v>
      </c>
      <c r="F187" s="186" t="s">
        <v>74</v>
      </c>
      <c r="G187" s="188">
        <v>40636</v>
      </c>
      <c r="H187" s="66"/>
    </row>
    <row r="188" spans="1:8" ht="15.75" customHeight="1">
      <c r="A188" s="90">
        <v>15</v>
      </c>
      <c r="B188" s="192" t="s">
        <v>788</v>
      </c>
      <c r="C188" s="186" t="s">
        <v>789</v>
      </c>
      <c r="D188" s="187" t="s">
        <v>54</v>
      </c>
      <c r="E188" s="186" t="s">
        <v>61</v>
      </c>
      <c r="F188" s="186" t="s">
        <v>66</v>
      </c>
      <c r="G188" s="188">
        <v>40751</v>
      </c>
      <c r="H188" s="66"/>
    </row>
    <row r="189" spans="1:8" ht="15.75" customHeight="1">
      <c r="A189" s="90">
        <v>16</v>
      </c>
      <c r="B189" s="369" t="s">
        <v>754</v>
      </c>
      <c r="C189" s="189" t="s">
        <v>755</v>
      </c>
      <c r="D189" s="190" t="s">
        <v>53</v>
      </c>
      <c r="E189" s="189" t="s">
        <v>61</v>
      </c>
      <c r="F189" s="189" t="s">
        <v>635</v>
      </c>
      <c r="G189" s="191">
        <v>40666</v>
      </c>
      <c r="H189" s="66"/>
    </row>
    <row r="190" spans="1:8" ht="15.75" customHeight="1">
      <c r="A190" s="90">
        <v>17</v>
      </c>
      <c r="B190" s="192" t="s">
        <v>790</v>
      </c>
      <c r="C190" s="186" t="s">
        <v>791</v>
      </c>
      <c r="D190" s="187" t="s">
        <v>53</v>
      </c>
      <c r="E190" s="186" t="s">
        <v>61</v>
      </c>
      <c r="F190" s="186" t="s">
        <v>792</v>
      </c>
      <c r="G190" s="188">
        <v>40725</v>
      </c>
      <c r="H190" s="66"/>
    </row>
    <row r="191" spans="1:8" ht="15.75" hidden="1" customHeight="1">
      <c r="A191" s="90">
        <v>18</v>
      </c>
      <c r="B191" s="369" t="s">
        <v>746</v>
      </c>
      <c r="C191" s="189" t="s">
        <v>747</v>
      </c>
      <c r="D191" s="190" t="s">
        <v>53</v>
      </c>
      <c r="E191" s="189" t="s">
        <v>61</v>
      </c>
      <c r="F191" s="189" t="s">
        <v>70</v>
      </c>
      <c r="G191" s="191">
        <v>40486</v>
      </c>
      <c r="H191" s="91"/>
    </row>
    <row r="192" spans="1:8" ht="15.75" hidden="1" customHeight="1">
      <c r="A192" s="90">
        <v>19</v>
      </c>
      <c r="B192" s="369" t="s">
        <v>744</v>
      </c>
      <c r="C192" s="189" t="s">
        <v>745</v>
      </c>
      <c r="D192" s="190" t="s">
        <v>53</v>
      </c>
      <c r="E192" s="189" t="s">
        <v>61</v>
      </c>
      <c r="F192" s="189" t="s">
        <v>66</v>
      </c>
      <c r="G192" s="191">
        <v>40491</v>
      </c>
      <c r="H192" s="91"/>
    </row>
    <row r="193" spans="1:10" ht="15.75" hidden="1" customHeight="1">
      <c r="A193" s="90">
        <v>20</v>
      </c>
      <c r="B193" s="369" t="s">
        <v>711</v>
      </c>
      <c r="C193" s="189" t="s">
        <v>712</v>
      </c>
      <c r="D193" s="190" t="s">
        <v>53</v>
      </c>
      <c r="E193" s="189" t="s">
        <v>61</v>
      </c>
      <c r="F193" s="189" t="s">
        <v>72</v>
      </c>
      <c r="G193" s="191">
        <v>40476</v>
      </c>
      <c r="H193" s="91"/>
    </row>
    <row r="194" spans="1:10" ht="15.75" hidden="1" customHeight="1">
      <c r="A194" s="90">
        <v>21</v>
      </c>
      <c r="B194" s="372" t="s">
        <v>756</v>
      </c>
      <c r="C194" s="197" t="s">
        <v>757</v>
      </c>
      <c r="D194" s="198" t="s">
        <v>54</v>
      </c>
      <c r="E194" s="197" t="s">
        <v>61</v>
      </c>
      <c r="F194" s="197" t="s">
        <v>66</v>
      </c>
      <c r="G194" s="199">
        <v>40686</v>
      </c>
      <c r="H194" s="91"/>
    </row>
    <row r="195" spans="1:10" ht="15.75" hidden="1" customHeight="1">
      <c r="A195" s="90">
        <v>22</v>
      </c>
      <c r="B195" s="192"/>
      <c r="C195" s="186"/>
      <c r="D195" s="187"/>
      <c r="E195" s="186"/>
      <c r="F195" s="186"/>
      <c r="G195" s="200"/>
      <c r="H195" s="91"/>
    </row>
    <row r="196" spans="1:10" ht="15.75" hidden="1" customHeight="1">
      <c r="A196" s="90">
        <v>23</v>
      </c>
      <c r="B196" s="192"/>
      <c r="C196" s="186"/>
      <c r="D196" s="187"/>
      <c r="E196" s="186"/>
      <c r="F196" s="186"/>
      <c r="G196" s="200"/>
      <c r="H196" s="91"/>
    </row>
    <row r="197" spans="1:10" ht="15.75" hidden="1" customHeight="1">
      <c r="A197" s="90">
        <v>24</v>
      </c>
      <c r="B197" s="192"/>
      <c r="C197" s="186"/>
      <c r="D197" s="187"/>
      <c r="E197" s="186"/>
      <c r="F197" s="186"/>
      <c r="G197" s="200"/>
      <c r="H197" s="91"/>
    </row>
    <row r="198" spans="1:10" ht="15.75" hidden="1" customHeight="1">
      <c r="A198" s="90">
        <v>25</v>
      </c>
      <c r="B198" s="192"/>
      <c r="C198" s="186"/>
      <c r="D198" s="187"/>
      <c r="E198" s="186"/>
      <c r="F198" s="186"/>
      <c r="G198" s="200"/>
      <c r="H198" s="91"/>
    </row>
    <row r="199" spans="1:10" ht="15.75" customHeight="1">
      <c r="A199" s="90">
        <v>18</v>
      </c>
      <c r="B199" s="92" t="s">
        <v>1359</v>
      </c>
      <c r="C199" s="186" t="s">
        <v>801</v>
      </c>
      <c r="D199" s="187" t="s">
        <v>54</v>
      </c>
      <c r="E199" s="186" t="s">
        <v>61</v>
      </c>
      <c r="F199" s="186" t="s">
        <v>64</v>
      </c>
      <c r="G199" s="188">
        <v>40477</v>
      </c>
      <c r="H199" s="66"/>
      <c r="I199" s="80"/>
      <c r="J199" s="48"/>
    </row>
    <row r="200" spans="1:10" ht="15.75" customHeight="1">
      <c r="A200" s="90">
        <v>19</v>
      </c>
      <c r="B200" s="192" t="s">
        <v>795</v>
      </c>
      <c r="C200" s="186" t="s">
        <v>796</v>
      </c>
      <c r="D200" s="187" t="s">
        <v>53</v>
      </c>
      <c r="E200" s="186" t="s">
        <v>61</v>
      </c>
      <c r="F200" s="186" t="s">
        <v>69</v>
      </c>
      <c r="G200" s="188">
        <v>40541</v>
      </c>
      <c r="H200" s="66"/>
      <c r="I200" s="80"/>
      <c r="J200" s="48"/>
    </row>
    <row r="201" spans="1:10" ht="15.75" customHeight="1">
      <c r="A201" s="90">
        <v>20</v>
      </c>
      <c r="B201" s="371" t="s">
        <v>797</v>
      </c>
      <c r="C201" s="194" t="s">
        <v>798</v>
      </c>
      <c r="D201" s="195" t="s">
        <v>53</v>
      </c>
      <c r="E201" s="194" t="s">
        <v>62</v>
      </c>
      <c r="F201" s="194" t="s">
        <v>63</v>
      </c>
      <c r="G201" s="196">
        <v>40687</v>
      </c>
      <c r="H201" s="66"/>
      <c r="I201" s="80"/>
      <c r="J201" s="48"/>
    </row>
    <row r="202" spans="1:10" ht="15.75" customHeight="1">
      <c r="A202" s="81"/>
      <c r="B202" s="81"/>
      <c r="C202" s="81"/>
      <c r="D202" s="81"/>
      <c r="E202" s="81"/>
      <c r="F202" s="81"/>
      <c r="G202" s="81"/>
      <c r="H202" s="82"/>
    </row>
    <row r="203" spans="1:10" ht="15.75" customHeight="1">
      <c r="A203" s="81"/>
      <c r="B203" s="81"/>
      <c r="C203" s="81"/>
      <c r="D203" s="81"/>
      <c r="E203" s="81"/>
      <c r="F203" s="81"/>
      <c r="G203" s="81"/>
      <c r="H203" s="82"/>
    </row>
    <row r="204" spans="1:10" ht="15.75" customHeight="1">
      <c r="A204" s="81"/>
      <c r="B204" s="81"/>
      <c r="C204" s="72" t="s">
        <v>42</v>
      </c>
      <c r="D204" s="73" t="s">
        <v>53</v>
      </c>
      <c r="E204" s="74" t="s">
        <v>54</v>
      </c>
      <c r="F204" s="418" t="s">
        <v>52</v>
      </c>
      <c r="G204" s="419"/>
      <c r="H204" s="75"/>
    </row>
    <row r="205" spans="1:10" ht="15.75" customHeight="1">
      <c r="A205" s="81"/>
      <c r="B205" s="81"/>
      <c r="C205" s="76" t="s">
        <v>49</v>
      </c>
      <c r="D205" s="73">
        <v>10</v>
      </c>
      <c r="E205" s="73">
        <v>8</v>
      </c>
      <c r="F205" s="418">
        <f>SUM(D205+E205)</f>
        <v>18</v>
      </c>
      <c r="G205" s="419"/>
      <c r="H205" s="75"/>
    </row>
    <row r="206" spans="1:10" ht="15.75" customHeight="1">
      <c r="A206" s="81"/>
      <c r="B206" s="81"/>
      <c r="C206" s="76" t="s">
        <v>50</v>
      </c>
      <c r="D206" s="73">
        <v>0</v>
      </c>
      <c r="E206" s="73">
        <f>COUNTIFS($D$174:$D$198,"P",$E$174:$E$198,"KRISTEN")</f>
        <v>0</v>
      </c>
      <c r="F206" s="418">
        <f>SUM(D206:E206)</f>
        <v>0</v>
      </c>
      <c r="G206" s="419"/>
      <c r="H206" s="75"/>
    </row>
    <row r="207" spans="1:10" ht="15.75" customHeight="1">
      <c r="A207" s="81"/>
      <c r="B207" s="81"/>
      <c r="C207" s="76" t="s">
        <v>51</v>
      </c>
      <c r="D207" s="73">
        <v>1</v>
      </c>
      <c r="E207" s="73">
        <f>COUNTIFS($D$174:$D$198,"P",$E$174:$E$198,"KATHOLIK")</f>
        <v>1</v>
      </c>
      <c r="F207" s="418">
        <f>SUM(D207:E207)</f>
        <v>2</v>
      </c>
      <c r="G207" s="419"/>
      <c r="H207" s="75"/>
    </row>
    <row r="208" spans="1:10" ht="15.75" customHeight="1">
      <c r="A208" s="81"/>
      <c r="B208" s="81"/>
      <c r="C208" s="76" t="s">
        <v>55</v>
      </c>
      <c r="D208" s="73"/>
      <c r="E208" s="74"/>
      <c r="F208" s="418"/>
      <c r="G208" s="419"/>
      <c r="H208" s="75"/>
    </row>
    <row r="209" spans="1:11" ht="15.75" customHeight="1">
      <c r="A209" s="81"/>
      <c r="B209" s="81"/>
      <c r="C209" s="77"/>
      <c r="D209" s="73">
        <f>SUM(D205:D208)</f>
        <v>11</v>
      </c>
      <c r="E209" s="74">
        <f>SUM(E205:E208)</f>
        <v>9</v>
      </c>
      <c r="F209" s="420">
        <f>SUM(D209:E209)</f>
        <v>20</v>
      </c>
      <c r="G209" s="421"/>
      <c r="H209" s="78"/>
    </row>
    <row r="210" spans="1:11" ht="15.75" customHeight="1">
      <c r="A210" s="81"/>
      <c r="B210" s="81"/>
      <c r="C210" s="81"/>
      <c r="D210" s="81"/>
      <c r="E210" s="81"/>
      <c r="F210" s="81"/>
      <c r="G210" s="81"/>
      <c r="H210" s="81"/>
    </row>
    <row r="211" spans="1:11" ht="15.75" customHeight="1">
      <c r="A211" s="81"/>
      <c r="B211" s="81"/>
      <c r="C211" s="81"/>
      <c r="D211" s="81"/>
      <c r="E211" s="81"/>
      <c r="F211" s="83" t="s">
        <v>832</v>
      </c>
    </row>
    <row r="212" spans="1:11" ht="15.75" customHeight="1">
      <c r="F212" s="81" t="s">
        <v>833</v>
      </c>
    </row>
    <row r="213" spans="1:11" ht="15.75" customHeight="1">
      <c r="F213" s="81"/>
    </row>
    <row r="214" spans="1:11" ht="15.75" customHeight="1"/>
    <row r="215" spans="1:11" ht="15.75" customHeight="1">
      <c r="C215" s="93"/>
    </row>
    <row r="216" spans="1:11" ht="15.75" customHeight="1">
      <c r="C216" s="94"/>
      <c r="F216" s="85" t="s">
        <v>823</v>
      </c>
      <c r="K216" s="382" t="s">
        <v>1372</v>
      </c>
    </row>
    <row r="217" spans="1:11" ht="15.75" customHeight="1">
      <c r="F217" s="86" t="s">
        <v>824</v>
      </c>
    </row>
    <row r="218" spans="1:11" ht="15.75" customHeight="1"/>
    <row r="219" spans="1:11" ht="15.75" customHeight="1">
      <c r="C219" s="72" t="s">
        <v>42</v>
      </c>
      <c r="D219" s="73" t="s">
        <v>53</v>
      </c>
      <c r="E219" s="74" t="s">
        <v>54</v>
      </c>
      <c r="F219" s="72" t="s">
        <v>52</v>
      </c>
      <c r="G219" s="95"/>
    </row>
    <row r="220" spans="1:11" ht="15.75" customHeight="1">
      <c r="C220" s="96" t="s">
        <v>49</v>
      </c>
      <c r="D220" s="73">
        <f>SUM(D55+D132+D205)</f>
        <v>25</v>
      </c>
      <c r="E220" s="73">
        <v>28</v>
      </c>
      <c r="F220" s="72">
        <f>SUM(D220+E220)</f>
        <v>53</v>
      </c>
      <c r="G220" s="95"/>
    </row>
    <row r="221" spans="1:11" ht="15.75" customHeight="1">
      <c r="C221" s="96" t="s">
        <v>50</v>
      </c>
      <c r="D221" s="73">
        <f>SUM(D56+D133+D206)</f>
        <v>17</v>
      </c>
      <c r="E221" s="73">
        <v>12</v>
      </c>
      <c r="F221" s="72">
        <f>SUM(D221+E221)</f>
        <v>29</v>
      </c>
      <c r="G221" s="95"/>
    </row>
    <row r="222" spans="1:11" ht="14.25" customHeight="1">
      <c r="C222" s="96" t="s">
        <v>51</v>
      </c>
      <c r="D222" s="73">
        <f>SUM(D207)</f>
        <v>1</v>
      </c>
      <c r="E222" s="73">
        <f>SUM(E207)</f>
        <v>1</v>
      </c>
      <c r="F222" s="72">
        <f>SUM(D222+E222)</f>
        <v>2</v>
      </c>
      <c r="G222" s="95"/>
    </row>
    <row r="223" spans="1:11" ht="20.25" customHeight="1">
      <c r="C223" s="96" t="s">
        <v>55</v>
      </c>
      <c r="D223" s="73"/>
      <c r="E223" s="74"/>
      <c r="F223" s="72"/>
      <c r="G223" s="95"/>
      <c r="H223" s="75"/>
    </row>
    <row r="224" spans="1:11" ht="20.25" customHeight="1">
      <c r="C224" s="77"/>
      <c r="D224" s="73">
        <f>SUM(D220:D223)</f>
        <v>43</v>
      </c>
      <c r="E224" s="74">
        <f>SUM(E220:E223)</f>
        <v>41</v>
      </c>
      <c r="F224" s="97">
        <f>SUM(D224+E224)</f>
        <v>84</v>
      </c>
      <c r="G224" s="95"/>
      <c r="H224" s="75"/>
    </row>
    <row r="225" spans="8:8" ht="20.25" customHeight="1">
      <c r="H225" s="75"/>
    </row>
    <row r="226" spans="8:8" ht="20.25" customHeight="1">
      <c r="H226" s="75"/>
    </row>
    <row r="227" spans="8:8" ht="20.25" customHeight="1">
      <c r="H227" s="75"/>
    </row>
    <row r="228" spans="8:8" ht="20.25" customHeight="1">
      <c r="H228" s="78"/>
    </row>
    <row r="229" spans="8:8" ht="14.25" customHeight="1"/>
    <row r="230" spans="8:8" ht="14.25" customHeight="1"/>
    <row r="231" spans="8:8" ht="14.25" customHeight="1"/>
    <row r="232" spans="8:8" ht="14.25" customHeight="1"/>
    <row r="233" spans="8:8" ht="14.25" customHeight="1"/>
    <row r="234" spans="8:8" ht="14.25" customHeight="1"/>
    <row r="235" spans="8:8" ht="14.25" customHeight="1"/>
    <row r="236" spans="8:8" ht="14.25" customHeight="1"/>
    <row r="237" spans="8:8" ht="14.25" customHeight="1"/>
    <row r="238" spans="8:8" ht="14.25" customHeight="1"/>
    <row r="239" spans="8:8" ht="14.25" customHeight="1"/>
    <row r="240" spans="8:8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5.75" customHeight="1"/>
    <row r="299" ht="15.75" customHeight="1"/>
    <row r="300" ht="15.75" customHeight="1"/>
    <row r="301" ht="15.75" customHeight="1"/>
  </sheetData>
  <sortState ref="A20:G51">
    <sortCondition ref="C20:C51"/>
  </sortState>
  <mergeCells count="49">
    <mergeCell ref="F205:G205"/>
    <mergeCell ref="F206:G206"/>
    <mergeCell ref="F207:G207"/>
    <mergeCell ref="F208:G208"/>
    <mergeCell ref="F209:G209"/>
    <mergeCell ref="F204:G204"/>
    <mergeCell ref="F136:G136"/>
    <mergeCell ref="A162:G162"/>
    <mergeCell ref="A163:G163"/>
    <mergeCell ref="A164:G164"/>
    <mergeCell ref="A165:G165"/>
    <mergeCell ref="A166:G166"/>
    <mergeCell ref="A169:F169"/>
    <mergeCell ref="G169:G171"/>
    <mergeCell ref="A170:F170"/>
    <mergeCell ref="A171:F171"/>
    <mergeCell ref="F173:G173"/>
    <mergeCell ref="F135:G135"/>
    <mergeCell ref="A86:G86"/>
    <mergeCell ref="A87:G87"/>
    <mergeCell ref="A88:G88"/>
    <mergeCell ref="A89:G89"/>
    <mergeCell ref="A92:F92"/>
    <mergeCell ref="G92:G94"/>
    <mergeCell ref="A93:F93"/>
    <mergeCell ref="A94:F94"/>
    <mergeCell ref="F96:G96"/>
    <mergeCell ref="F131:G131"/>
    <mergeCell ref="F132:G132"/>
    <mergeCell ref="F133:G133"/>
    <mergeCell ref="F134:G134"/>
    <mergeCell ref="A85:G85"/>
    <mergeCell ref="A15:F15"/>
    <mergeCell ref="G15:G17"/>
    <mergeCell ref="A16:F16"/>
    <mergeCell ref="A17:F17"/>
    <mergeCell ref="F19:G19"/>
    <mergeCell ref="F54:G54"/>
    <mergeCell ref="F55:G55"/>
    <mergeCell ref="F56:G56"/>
    <mergeCell ref="F57:G57"/>
    <mergeCell ref="F58:G58"/>
    <mergeCell ref="F59:G59"/>
    <mergeCell ref="A12:G12"/>
    <mergeCell ref="A1:C1"/>
    <mergeCell ref="A8:G8"/>
    <mergeCell ref="A9:G9"/>
    <mergeCell ref="A10:G10"/>
    <mergeCell ref="A11:G11"/>
  </mergeCells>
  <pageMargins left="0.78740157480314965" right="0.11811023622047245" top="0.47244094488188981" bottom="0.74803149606299213" header="0.31496062992125984" footer="0.31496062992125984"/>
  <pageSetup paperSize="5" scale="85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C2"/>
  <sheetViews>
    <sheetView workbookViewId="0"/>
  </sheetViews>
  <sheetFormatPr defaultColWidth="14.42578125" defaultRowHeight="15.75" customHeight="1"/>
  <sheetData>
    <row r="1" spans="1:29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ht="15.75" customHeight="1">
      <c r="A2" s="1" t="s">
        <v>29</v>
      </c>
      <c r="B2" s="1" t="s">
        <v>30</v>
      </c>
      <c r="C2" s="1" t="s">
        <v>31</v>
      </c>
      <c r="D2" s="2">
        <v>1281462196</v>
      </c>
      <c r="E2" s="2">
        <v>1</v>
      </c>
      <c r="F2" s="2">
        <v>2</v>
      </c>
      <c r="G2" s="1" t="s">
        <v>32</v>
      </c>
      <c r="H2" s="1" t="s">
        <v>33</v>
      </c>
      <c r="I2" s="1" t="s">
        <v>34</v>
      </c>
      <c r="J2" s="1" t="s">
        <v>35</v>
      </c>
      <c r="K2" s="1" t="s">
        <v>36</v>
      </c>
      <c r="L2" s="1" t="s">
        <v>36</v>
      </c>
      <c r="M2" s="1" t="s">
        <v>37</v>
      </c>
      <c r="N2" s="1" t="b">
        <v>1</v>
      </c>
      <c r="O2" s="1" t="s">
        <v>38</v>
      </c>
      <c r="P2" s="1" t="b">
        <v>0</v>
      </c>
      <c r="R2" s="1" t="b">
        <v>1</v>
      </c>
      <c r="S2" s="1" t="b">
        <v>1</v>
      </c>
      <c r="T2" s="1" t="s">
        <v>39</v>
      </c>
      <c r="X2" s="1" t="b">
        <v>0</v>
      </c>
      <c r="Y2" s="1" t="s">
        <v>32</v>
      </c>
      <c r="Z2" s="1" t="s">
        <v>40</v>
      </c>
      <c r="AA2" s="1" t="b">
        <v>0</v>
      </c>
      <c r="AC2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KELAS VII</vt:lpstr>
      <vt:lpstr>KELAS VIII</vt:lpstr>
      <vt:lpstr>KELAS IX</vt:lpstr>
      <vt:lpstr>DO NOT DELETE - AutoCrat Job 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THOSIBA</cp:lastModifiedBy>
  <cp:lastPrinted>2009-12-31T16:06:12Z</cp:lastPrinted>
  <dcterms:created xsi:type="dcterms:W3CDTF">2020-07-06T01:57:02Z</dcterms:created>
  <dcterms:modified xsi:type="dcterms:W3CDTF">2009-12-31T16:07:45Z</dcterms:modified>
</cp:coreProperties>
</file>